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ieuoring/Downloads/"/>
    </mc:Choice>
  </mc:AlternateContent>
  <xr:revisionPtr revIDLastSave="0" documentId="13_ncr:1_{C493F079-2615-2646-B53D-C6832C18781B}" xr6:coauthVersionLast="47" xr6:coauthVersionMax="47" xr10:uidLastSave="{00000000-0000-0000-0000-000000000000}"/>
  <bookViews>
    <workbookView xWindow="380" yWindow="460" windowWidth="28040" windowHeight="16540" activeTab="1" xr2:uid="{31F67091-B463-134D-8AE9-E0846288ECAD}"/>
  </bookViews>
  <sheets>
    <sheet name="Tổng chi phí nhà Trai" sheetId="1" r:id="rId1"/>
    <sheet name="Tổng chi phí nhà Gái" sheetId="4" r:id="rId2"/>
    <sheet name="Chi phí chụp hình Album cưới" sheetId="2" r:id="rId3"/>
    <sheet name="Chi phí chụp ngày cưới nhà Trai" sheetId="3" r:id="rId4"/>
    <sheet name="Ghi Chú Thiệp Cưới" sheetId="5" r:id="rId5"/>
  </sheets>
  <definedNames>
    <definedName name="CHÚ_RỂ">'Ghi Chú Thiệp Cưới'!$I$6:$I$10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4" l="1"/>
  <c r="G12" i="4"/>
  <c r="G20" i="4"/>
  <c r="G19" i="4"/>
  <c r="G18" i="4"/>
  <c r="G17" i="4"/>
  <c r="G16" i="4"/>
  <c r="G15" i="4"/>
  <c r="G14" i="4"/>
  <c r="G11" i="4"/>
  <c r="G10" i="4"/>
  <c r="G9" i="4"/>
  <c r="G8" i="4"/>
  <c r="G7" i="4"/>
  <c r="G17" i="1"/>
  <c r="G11" i="3"/>
  <c r="G10" i="3"/>
  <c r="G9" i="3"/>
  <c r="G8" i="3"/>
  <c r="G7" i="3"/>
  <c r="G30" i="1"/>
  <c r="G29" i="1"/>
  <c r="G28" i="1"/>
  <c r="G27" i="1"/>
  <c r="G26" i="1"/>
  <c r="G16" i="1"/>
  <c r="G15" i="2"/>
  <c r="G30" i="2" s="1"/>
  <c r="G29" i="2"/>
  <c r="G25" i="2"/>
  <c r="G14" i="2"/>
  <c r="G28" i="2"/>
  <c r="G27" i="2"/>
  <c r="G26" i="2"/>
  <c r="G24" i="2"/>
  <c r="G23" i="2"/>
  <c r="G22" i="2"/>
  <c r="G21" i="2"/>
  <c r="G20" i="2"/>
  <c r="G19" i="2"/>
  <c r="G18" i="2"/>
  <c r="G17" i="2"/>
  <c r="G12" i="2"/>
  <c r="G13" i="2"/>
  <c r="G16" i="2"/>
  <c r="G11" i="2"/>
  <c r="G10" i="2"/>
  <c r="G9" i="2"/>
  <c r="G8" i="2"/>
  <c r="G7" i="2"/>
  <c r="G11" i="1"/>
  <c r="G23" i="1"/>
  <c r="G12" i="1"/>
  <c r="G10" i="1"/>
  <c r="G8" i="1"/>
  <c r="G9" i="1"/>
  <c r="G13" i="1"/>
  <c r="G14" i="1"/>
  <c r="G15" i="1"/>
  <c r="G18" i="1"/>
  <c r="G19" i="1"/>
  <c r="G20" i="1"/>
  <c r="G21" i="1"/>
  <c r="G22" i="1"/>
  <c r="G24" i="1"/>
  <c r="G25" i="1"/>
  <c r="G7" i="1"/>
  <c r="G21" i="4" l="1"/>
  <c r="G31" i="1"/>
</calcChain>
</file>

<file path=xl/sharedStrings.xml><?xml version="1.0" encoding="utf-8"?>
<sst xmlns="http://schemas.openxmlformats.org/spreadsheetml/2006/main" count="272" uniqueCount="171">
  <si>
    <t>STT</t>
  </si>
  <si>
    <t>DANH SÁCH CHI PHÍ</t>
  </si>
  <si>
    <t>DỰ TRÙ</t>
  </si>
  <si>
    <t>THỰC TẾ</t>
  </si>
  <si>
    <t>GHI CHÚ</t>
  </si>
  <si>
    <t>ĐƠN VỊ</t>
  </si>
  <si>
    <t>ĐƠN GIÁ</t>
  </si>
  <si>
    <t>SỐ LƯỢNG</t>
  </si>
  <si>
    <t>CHI PHÍ NHÀ TRAI (DỰ TÍNH 30 BÀN)</t>
  </si>
  <si>
    <t>Nhà hàng cưới</t>
  </si>
  <si>
    <t>Bàn</t>
  </si>
  <si>
    <t>SỐ TIỀN</t>
  </si>
  <si>
    <t>Trang trí nhà Trai</t>
  </si>
  <si>
    <t xml:space="preserve">Đã bao gồm tất cả các phí trong nhà hàng </t>
  </si>
  <si>
    <t>Trang trí nhà hàng</t>
  </si>
  <si>
    <t>Lần</t>
  </si>
  <si>
    <t>Trung bình trang trí của nhà hàng tầm 10 triệu (tối thiểu nhìn tạm được)</t>
  </si>
  <si>
    <t>Mâm quả cưới</t>
  </si>
  <si>
    <t>Mâm</t>
  </si>
  <si>
    <t>Mâm quả cưới cơ bản (Giá tính theo trung bình thị trường)</t>
  </si>
  <si>
    <t>Bộ trang sức cưới</t>
  </si>
  <si>
    <t>Bộ</t>
  </si>
  <si>
    <t>Nhẫn cưới</t>
  </si>
  <si>
    <t>Cặp</t>
  </si>
  <si>
    <t>Cặp nhẫn cưới. Giá dựa trên Huy Thanh</t>
  </si>
  <si>
    <t>Bao gồm: Vòng cổ, khuyên tai và lắc. Giá dựa trên Huy Thanh</t>
  </si>
  <si>
    <t>Nhẫn đình hôn</t>
  </si>
  <si>
    <t>Cái</t>
  </si>
  <si>
    <t>Giá dựa trên Huy Thanh</t>
  </si>
  <si>
    <t>Xe cưới &amp; xe đưa rước</t>
  </si>
  <si>
    <t>Chuyến</t>
  </si>
  <si>
    <t xml:space="preserve">Lily đưa ra cho bạn mức giá chung: Tăng/ giảm dựa trên: </t>
  </si>
  <si>
    <t>DANH MỤC</t>
  </si>
  <si>
    <t>NGÀY CƯỚI</t>
  </si>
  <si>
    <t>TRANG SỨC</t>
  </si>
  <si>
    <t>Chỉ tính trang trí tại nhà Trai</t>
  </si>
  <si>
    <t>Chụp hình Album cưới</t>
  </si>
  <si>
    <t>Váy cưới</t>
  </si>
  <si>
    <t>Vest cưới</t>
  </si>
  <si>
    <t>Chụp hình &amp; quay phim Ngày cưới</t>
  </si>
  <si>
    <t>Combo</t>
  </si>
  <si>
    <t>Bạn nhập bên Tab chụp hình cưới nhé</t>
  </si>
  <si>
    <t>CHỤP HÌNH</t>
  </si>
  <si>
    <t>Trang điểm 2 lần: Lần 1 - Lễ Gia Tiên và Lần 2: Lễ Nhà Hàng</t>
  </si>
  <si>
    <t>LƯU Ý: GIÁ TĂNG HOẶC GIẢM PHỤ THUỘC VIỆC BẠN LỰA CHỌN ĐƠN VỊ CUNG CẤP. BẠN CÓ THỂ CHỈNH SỬA LẠI PHÙ HỢP. LILY CHỈ ĐƯA RA GIÁ ƯỚC TÍNH</t>
  </si>
  <si>
    <t>Trang điểm mẹ chú rể</t>
  </si>
  <si>
    <t>TRANG ĐIỂM</t>
  </si>
  <si>
    <t>TRANG PHỤC NGÀY CƯỚI</t>
  </si>
  <si>
    <t>Vest chú rể</t>
  </si>
  <si>
    <t>Áo dài cô dâu</t>
  </si>
  <si>
    <t>Áo dài bưng quả</t>
  </si>
  <si>
    <t>Áo dài của mẹ chú rể</t>
  </si>
  <si>
    <t xml:space="preserve">Vest của ba </t>
  </si>
  <si>
    <t>TRANG PHỤC BA MẸ</t>
  </si>
  <si>
    <t>Váy</t>
  </si>
  <si>
    <t>Trang phục rể phụ</t>
  </si>
  <si>
    <t>Rể phụ mặc vest chìm hơn chú rể</t>
  </si>
  <si>
    <t>Thiệp cưới</t>
  </si>
  <si>
    <t xml:space="preserve">Phát sinh </t>
  </si>
  <si>
    <t>TỔNG</t>
  </si>
  <si>
    <t>PHÁT SINH</t>
  </si>
  <si>
    <t>CHI PHÍ CHỤP HÌNH ALBUM CƯỚI</t>
  </si>
  <si>
    <t>SẢN PHẨM</t>
  </si>
  <si>
    <t>Ảnh nhỏ 13x18 cm</t>
  </si>
  <si>
    <t>Ảnh cổng ép gỗ 60x90 cm</t>
  </si>
  <si>
    <t>Slideshow chiếu nhà hàng</t>
  </si>
  <si>
    <t>Tấm</t>
  </si>
  <si>
    <t>Ảnh</t>
  </si>
  <si>
    <t>Slide</t>
  </si>
  <si>
    <t>Tùng váy</t>
  </si>
  <si>
    <t>Hoa cưới</t>
  </si>
  <si>
    <t>Áo sơ mi</t>
  </si>
  <si>
    <t>Vớ</t>
  </si>
  <si>
    <t>Giày tây</t>
  </si>
  <si>
    <t>Đôi</t>
  </si>
  <si>
    <t>Trang phục tự do</t>
  </si>
  <si>
    <t>Giày cưới</t>
  </si>
  <si>
    <t>Đồ lót</t>
  </si>
  <si>
    <t>Phụ kiện</t>
  </si>
  <si>
    <t>DI CHUYỂN</t>
  </si>
  <si>
    <t>Khách sạn</t>
  </si>
  <si>
    <t>CHÚ RỂ</t>
  </si>
  <si>
    <t>CÔ DÂU</t>
  </si>
  <si>
    <t>STUDIO</t>
  </si>
  <si>
    <t>Trang điểm</t>
  </si>
  <si>
    <t>Ăn uống</t>
  </si>
  <si>
    <t>Xe di chuyển trong ngày</t>
  </si>
  <si>
    <t>(Dành cho ngoại cảnh)</t>
  </si>
  <si>
    <t>Lượt</t>
  </si>
  <si>
    <t>Cặp vé máy bay</t>
  </si>
  <si>
    <t>TỔNG (1)</t>
  </si>
  <si>
    <t>TỔNG (2)</t>
  </si>
  <si>
    <t>TỔNG CỘNG (1) + (2)</t>
  </si>
  <si>
    <t>DỰ TRÙ (Nhập 1,000 tương đương 1 triệu)</t>
  </si>
  <si>
    <t>Nếu bạn đặt dịch vụ tại Lily Bridal, cửa hàng đã chuẩn bị sẵn cho chú rể</t>
  </si>
  <si>
    <t>Xem hình ảnh khách thử vest thực tế</t>
  </si>
  <si>
    <t>Sản phẩm chụp ảnh Studio tại Lily</t>
  </si>
  <si>
    <t>Bộ chụp ảnh cưới Studio</t>
  </si>
  <si>
    <t>Hình ảnh thực tế khách hàng thử vest</t>
  </si>
  <si>
    <t>https://www.lilybridal.vn/2023/06/22/tong-hop-cac-couple-posing-danh-cho-dau-re/</t>
  </si>
  <si>
    <t>Lily tổng hợp các kiểu dáng chụp ảnh cưới cho dâu rể. Do rất nhiều hình, bạn chịu khó nhấp link</t>
  </si>
  <si>
    <t>Xem bài viết này để có bộ ảnh đẹp</t>
  </si>
  <si>
    <t>https://www.lilybridal.vn/2023/06/22/tuan-thu-4-buoc-de-co-buoi-chup-anh-cuoi-dep/</t>
  </si>
  <si>
    <t>Ekip quay Phóng Sự</t>
  </si>
  <si>
    <t>Quay Truyền Thống</t>
  </si>
  <si>
    <t>Photo chụp Phóng Sự</t>
  </si>
  <si>
    <t>Photo chụp Truyền Thống</t>
  </si>
  <si>
    <t>ĐỘI NGŨ</t>
  </si>
  <si>
    <t>Nên cân nhắc gộp chung 1 ngày. Chi phí tăng cao nếu bạn tách ngày.</t>
  </si>
  <si>
    <t>Lưu ý: Photo không chụp tiệc họ hàng (tiệc nhẹ sau lễ Gia Tiên) . Thông thường, tiệc này dưới 3 bàn</t>
  </si>
  <si>
    <t xml:space="preserve">TỔNG CỘNG </t>
  </si>
  <si>
    <t>Bạn có thể tham khảo gói của Lily Bridal tại link bên dưới:</t>
  </si>
  <si>
    <t>LINK</t>
  </si>
  <si>
    <t>Tham khảo BST Phóng sự cưới tại Lily</t>
  </si>
  <si>
    <t>Trang trí nhà Gái</t>
  </si>
  <si>
    <t>Trang trí nhà hàng Vu Quy</t>
  </si>
  <si>
    <t>Xe đưa rước họ hàng</t>
  </si>
  <si>
    <t>Thiệp cưới Vu Quy</t>
  </si>
  <si>
    <t>Trang điểm mẹ cô dâu</t>
  </si>
  <si>
    <t>Trang điểm cô dâu</t>
  </si>
  <si>
    <t>Áo dài của mẹ cô dâu</t>
  </si>
  <si>
    <t>Chỉ tính trang trí tại nhà Gái</t>
  </si>
  <si>
    <t>CHI PHÍ NHÀ GÁI (DỰ TÍNH 30 BÀN)</t>
  </si>
  <si>
    <t>Tiền nạp tài</t>
  </si>
  <si>
    <t>NGÀY DƯƠNG LỊCH</t>
  </si>
  <si>
    <t>NGÀY ÂM LỊCH</t>
  </si>
  <si>
    <t>GIỜ ĐÓN DÂU</t>
  </si>
  <si>
    <t>GIỜ CỬ HÀNH</t>
  </si>
  <si>
    <t>NHẬP THÔNG TIN</t>
  </si>
  <si>
    <t>24/12/2023</t>
  </si>
  <si>
    <t>24/12/2024</t>
  </si>
  <si>
    <t>HỌ TÊN CHÚ RỂ</t>
  </si>
  <si>
    <t>HỌ TÊN CÔ DÂU</t>
  </si>
  <si>
    <t>THỨ BẬC THÀNH VIÊN GIA ĐÌNH CỦA DÂU VÀ RỂ</t>
  </si>
  <si>
    <t>CON MỘT</t>
  </si>
  <si>
    <t>CON GIỮA</t>
  </si>
  <si>
    <t>CON ĐẦU</t>
  </si>
  <si>
    <t>CON ÚT</t>
  </si>
  <si>
    <t>Quý Nam</t>
  </si>
  <si>
    <t>Ái Nữ</t>
  </si>
  <si>
    <t>Trưởng Nam</t>
  </si>
  <si>
    <t>Trưởng Nữ</t>
  </si>
  <si>
    <t>Thứ Nam</t>
  </si>
  <si>
    <t>Thứ Nữ</t>
  </si>
  <si>
    <t>Út Nam</t>
  </si>
  <si>
    <t>Út Nữ</t>
  </si>
  <si>
    <t>HỌ TÊN BA CHÚ RỂ</t>
  </si>
  <si>
    <t>HỌ TÊN MẸ CHÚ RỂ</t>
  </si>
  <si>
    <t>TRƯỜNG HỢP ĐẶC BIỆT</t>
  </si>
  <si>
    <t xml:space="preserve">CHA </t>
  </si>
  <si>
    <t>MẸ</t>
  </si>
  <si>
    <t>CHA MẤT</t>
  </si>
  <si>
    <t>MẸ MẤT</t>
  </si>
  <si>
    <t>CẢ 2 MẤT</t>
  </si>
  <si>
    <t>Bà Quả Phụ</t>
  </si>
  <si>
    <t>Nhũ Danh</t>
  </si>
  <si>
    <t>Ông Cô Nam</t>
  </si>
  <si>
    <t>Cổ Phụ</t>
  </si>
  <si>
    <t>Cổ Mẫu</t>
  </si>
  <si>
    <t>HỌ TÊN BA CÔ DÂU</t>
  </si>
  <si>
    <t>HỌ TÊN MẸ CÔ DÂU</t>
  </si>
  <si>
    <t>TÊN ĐẠO</t>
  </si>
  <si>
    <t>THÔNG TIN THIỆP CƯỚI</t>
  </si>
  <si>
    <t>LỄ GIA TIÊN</t>
  </si>
  <si>
    <t>LỄ NHÀ HÀNG</t>
  </si>
  <si>
    <t>GIỜ ĐÓN KHÁCH</t>
  </si>
  <si>
    <t>GIỜ NHẬP TIỆC</t>
  </si>
  <si>
    <t>BÌNH THƯỜNG</t>
  </si>
  <si>
    <t>-</t>
  </si>
  <si>
    <t>*Trường hợp ba mẹ ly thân, tùy thuộc vào mong muốn của cô dâu và chú rể.</t>
  </si>
  <si>
    <t>*Lưu ý: Việc chi phí này là cố định của nhà Trai bắt buộc phải lo. Nếu nhà Trai khó khăn về kinh tế, nhà Gái có quyền chủ động xem xét nhưng nhà Trai không được quyền tự quyết khi chưa hỏi ý kiến và xin phép nhà Gái. Nhưng cũng đừng vì nhà Trai có kinh tế khó khăn, nhà Gái không nên hạch sách nhà Trai.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</si>
</sst>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6" formatCode="&quot;₫&quot;#,##0.000"/>
    <numFmt numFmtId="171" formatCode="#,##0.000"/>
    <numFmt numFmtId="172" formatCode="[$-1010000]d/m/yyyy;@"/>
    <numFmt numFmtId="174" formatCode="[$-1000000]h:mm;@"/>
  </numFmts>
  <fonts count="13" x14ac:knownFonts="1">
    <font>
      <sz val="12"/>
      <color theme="1"/>
      <name val="Calibri"/>
      <family val="2"/>
      <scheme val="minor"/>
    </font>
    <font>
      <sz val="12"/>
      <color theme="1"/>
      <name val="Calibri"/>
      <family val="2"/>
      <scheme val="minor"/>
    </font>
    <font>
      <b/>
      <sz val="12"/>
      <color theme="1"/>
      <name val="Calibri"/>
      <family val="2"/>
      <scheme val="minor"/>
    </font>
    <font>
      <b/>
      <i/>
      <sz val="12"/>
      <color rgb="FFFF0000"/>
      <name val="Calibri"/>
      <family val="2"/>
      <scheme val="minor"/>
    </font>
    <font>
      <b/>
      <sz val="18"/>
      <color theme="1"/>
      <name val="Calibri"/>
      <family val="2"/>
      <scheme val="minor"/>
    </font>
    <font>
      <sz val="18"/>
      <color theme="1"/>
      <name val="Calibri"/>
      <family val="2"/>
      <scheme val="minor"/>
    </font>
    <font>
      <i/>
      <sz val="12"/>
      <color theme="1"/>
      <name val="Calibri"/>
      <family val="2"/>
      <scheme val="minor"/>
    </font>
    <font>
      <u/>
      <sz val="12"/>
      <color theme="10"/>
      <name val="Calibri"/>
      <family val="2"/>
      <scheme val="minor"/>
    </font>
    <font>
      <b/>
      <sz val="12"/>
      <color rgb="FF000000"/>
      <name val="Calibri"/>
      <family val="2"/>
      <scheme val="minor"/>
    </font>
    <font>
      <sz val="12"/>
      <color rgb="FF000000"/>
      <name val="Calibri"/>
      <family val="2"/>
      <scheme val="minor"/>
    </font>
    <font>
      <sz val="8"/>
      <name val="Calibri"/>
      <family val="2"/>
      <scheme val="minor"/>
    </font>
    <font>
      <b/>
      <sz val="20"/>
      <color theme="1"/>
      <name val="Calibri"/>
      <family val="2"/>
      <scheme val="minor"/>
    </font>
    <font>
      <b/>
      <i/>
      <sz val="12"/>
      <color rgb="FFC0000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65">
    <xf numFmtId="0" fontId="0" fillId="0" borderId="0" xfId="0"/>
    <xf numFmtId="0" fontId="0" fillId="0" borderId="0" xfId="0" applyAlignment="1">
      <alignment horizontal="center" vertical="center"/>
    </xf>
    <xf numFmtId="166" fontId="0" fillId="0" borderId="0" xfId="0" applyNumberForma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166" fontId="2" fillId="3"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5" borderId="10" xfId="0" applyFill="1" applyBorder="1" applyAlignment="1">
      <alignment horizontal="center" vertical="center"/>
    </xf>
    <xf numFmtId="0" fontId="0" fillId="5" borderId="10" xfId="0" applyFill="1" applyBorder="1" applyAlignment="1">
      <alignment horizontal="center" vertical="center"/>
    </xf>
    <xf numFmtId="166" fontId="0" fillId="5" borderId="10" xfId="0" applyNumberFormat="1" applyFill="1" applyBorder="1" applyAlignment="1">
      <alignment horizontal="center" vertical="center"/>
    </xf>
    <xf numFmtId="0" fontId="0" fillId="5" borderId="4" xfId="0"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1" xfId="0" applyFill="1" applyBorder="1" applyAlignment="1">
      <alignment horizontal="center" vertical="center"/>
    </xf>
    <xf numFmtId="166" fontId="0" fillId="5" borderId="11" xfId="0" applyNumberFormat="1" applyFill="1" applyBorder="1" applyAlignment="1">
      <alignment horizontal="center" vertical="center"/>
    </xf>
    <xf numFmtId="0" fontId="0" fillId="5" borderId="6" xfId="0" applyFill="1" applyBorder="1" applyAlignment="1">
      <alignment horizontal="center" vertical="center"/>
    </xf>
    <xf numFmtId="0" fontId="0" fillId="5" borderId="12" xfId="0" applyFill="1" applyBorder="1" applyAlignment="1">
      <alignment horizontal="center" vertical="center"/>
    </xf>
    <xf numFmtId="0" fontId="0" fillId="5" borderId="12" xfId="0" applyFill="1" applyBorder="1" applyAlignment="1">
      <alignment horizontal="center" vertical="center"/>
    </xf>
    <xf numFmtId="166" fontId="0" fillId="5" borderId="12" xfId="0" applyNumberFormat="1" applyFill="1" applyBorder="1" applyAlignment="1">
      <alignment horizontal="center" vertical="center"/>
    </xf>
    <xf numFmtId="0" fontId="0" fillId="5" borderId="9" xfId="0"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0" fillId="2" borderId="15" xfId="0" applyFill="1" applyBorder="1" applyAlignment="1">
      <alignment horizontal="center" vertical="center"/>
    </xf>
    <xf numFmtId="0" fontId="0" fillId="2" borderId="1" xfId="0"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166" fontId="2" fillId="4" borderId="1" xfId="0" applyNumberFormat="1" applyFont="1" applyFill="1" applyBorder="1" applyAlignment="1">
      <alignment horizontal="center" vertical="center"/>
    </xf>
    <xf numFmtId="166" fontId="2" fillId="2" borderId="14" xfId="0" applyNumberFormat="1" applyFont="1" applyFill="1" applyBorder="1" applyAlignment="1">
      <alignment horizontal="center" vertical="center"/>
    </xf>
    <xf numFmtId="0" fontId="0" fillId="0" borderId="11" xfId="0" applyFill="1" applyBorder="1" applyAlignment="1">
      <alignment horizontal="center" vertical="center"/>
    </xf>
    <xf numFmtId="166" fontId="0" fillId="0" borderId="11" xfId="0" applyNumberFormat="1"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166" fontId="0" fillId="0" borderId="12" xfId="0" applyNumberFormat="1" applyFill="1" applyBorder="1" applyAlignment="1">
      <alignment horizontal="center"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0" xfId="0" applyFill="1" applyBorder="1" applyAlignment="1">
      <alignment horizontal="center" vertical="center"/>
    </xf>
    <xf numFmtId="166" fontId="0" fillId="0" borderId="10" xfId="0" applyNumberFormat="1" applyFill="1" applyBorder="1" applyAlignment="1">
      <alignment horizontal="center" vertical="center"/>
    </xf>
    <xf numFmtId="0" fontId="0" fillId="0" borderId="4" xfId="0" applyFill="1" applyBorder="1" applyAlignment="1">
      <alignment horizontal="center" vertical="center"/>
    </xf>
    <xf numFmtId="0" fontId="0" fillId="0" borderId="0" xfId="0" applyBorder="1"/>
    <xf numFmtId="0" fontId="0" fillId="0" borderId="5" xfId="0" applyFill="1" applyBorder="1" applyAlignment="1">
      <alignment horizontal="center" vertical="center"/>
    </xf>
    <xf numFmtId="0" fontId="0" fillId="0" borderId="6" xfId="0" applyBorder="1"/>
    <xf numFmtId="0" fontId="0" fillId="0" borderId="7" xfId="0" applyFill="1" applyBorder="1" applyAlignment="1">
      <alignment horizontal="center" vertical="center"/>
    </xf>
    <xf numFmtId="0" fontId="0" fillId="0" borderId="9" xfId="0" applyBorder="1"/>
    <xf numFmtId="166" fontId="0" fillId="0" borderId="4" xfId="0" applyNumberFormat="1" applyFill="1" applyBorder="1" applyAlignment="1">
      <alignment horizontal="center" vertical="center"/>
    </xf>
    <xf numFmtId="166" fontId="0" fillId="0" borderId="6" xfId="0" applyNumberFormat="1" applyFill="1" applyBorder="1" applyAlignment="1">
      <alignment horizontal="center" vertical="center"/>
    </xf>
    <xf numFmtId="0" fontId="0" fillId="5" borderId="6" xfId="0" applyFill="1" applyBorder="1"/>
    <xf numFmtId="0" fontId="0" fillId="5" borderId="9" xfId="0" applyFill="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0" fillId="0" borderId="1" xfId="0"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171" fontId="0" fillId="5" borderId="10" xfId="0" applyNumberFormat="1" applyFill="1" applyBorder="1" applyAlignment="1">
      <alignment horizontal="center" vertical="center"/>
    </xf>
    <xf numFmtId="171" fontId="0" fillId="5" borderId="11" xfId="0" applyNumberFormat="1" applyFill="1" applyBorder="1" applyAlignment="1">
      <alignment horizontal="center" vertical="center"/>
    </xf>
    <xf numFmtId="171" fontId="0" fillId="5" borderId="12" xfId="0" applyNumberFormat="1" applyFill="1" applyBorder="1" applyAlignment="1">
      <alignment horizontal="center" vertical="center"/>
    </xf>
    <xf numFmtId="171" fontId="0" fillId="0" borderId="10" xfId="0" applyNumberFormat="1" applyFill="1" applyBorder="1" applyAlignment="1">
      <alignment horizontal="center" vertical="center"/>
    </xf>
    <xf numFmtId="171" fontId="0" fillId="0" borderId="11" xfId="0" applyNumberFormat="1" applyFill="1" applyBorder="1" applyAlignment="1">
      <alignment horizontal="center" vertical="center"/>
    </xf>
    <xf numFmtId="171" fontId="0" fillId="0" borderId="12" xfId="0" applyNumberFormat="1" applyFill="1" applyBorder="1" applyAlignment="1">
      <alignment horizontal="center" vertical="center"/>
    </xf>
    <xf numFmtId="171" fontId="2" fillId="0" borderId="1" xfId="0" applyNumberFormat="1" applyFont="1" applyBorder="1" applyAlignment="1">
      <alignment horizontal="center" vertical="center"/>
    </xf>
    <xf numFmtId="171" fontId="0" fillId="5" borderId="3" xfId="0" applyNumberFormat="1" applyFill="1" applyBorder="1" applyAlignment="1">
      <alignment horizontal="center" vertical="center"/>
    </xf>
    <xf numFmtId="171" fontId="0" fillId="5" borderId="0" xfId="0" applyNumberFormat="1" applyFill="1" applyBorder="1" applyAlignment="1">
      <alignment horizontal="center" vertical="center"/>
    </xf>
    <xf numFmtId="171" fontId="0" fillId="5" borderId="8" xfId="0" applyNumberFormat="1" applyFill="1" applyBorder="1" applyAlignment="1">
      <alignment horizontal="center" vertical="center"/>
    </xf>
    <xf numFmtId="171" fontId="0" fillId="0" borderId="3" xfId="0" applyNumberFormat="1" applyFill="1" applyBorder="1" applyAlignment="1">
      <alignment horizontal="center" vertical="center"/>
    </xf>
    <xf numFmtId="171" fontId="0" fillId="0" borderId="0" xfId="0" applyNumberFormat="1" applyBorder="1" applyAlignment="1">
      <alignment horizontal="center" vertical="center"/>
    </xf>
    <xf numFmtId="171" fontId="0" fillId="0" borderId="8" xfId="0" applyNumberFormat="1" applyBorder="1" applyAlignment="1">
      <alignment horizontal="center" vertical="center"/>
    </xf>
    <xf numFmtId="0" fontId="7" fillId="5" borderId="12" xfId="1" applyFill="1" applyBorder="1" applyAlignment="1">
      <alignment horizontal="center" vertical="center"/>
    </xf>
    <xf numFmtId="0" fontId="7" fillId="5" borderId="11" xfId="1" applyFill="1" applyBorder="1" applyAlignment="1">
      <alignment horizontal="center" vertical="center"/>
    </xf>
    <xf numFmtId="0" fontId="7" fillId="0" borderId="11" xfId="1" applyFill="1" applyBorder="1" applyAlignment="1">
      <alignment horizontal="center" vertical="center"/>
    </xf>
    <xf numFmtId="0" fontId="7" fillId="0" borderId="6" xfId="1" applyBorder="1" applyAlignment="1">
      <alignment horizontal="center" vertic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171" fontId="2" fillId="2" borderId="1" xfId="0" applyNumberFormat="1" applyFont="1" applyFill="1" applyBorder="1" applyAlignment="1">
      <alignment horizontal="center" vertical="center"/>
    </xf>
    <xf numFmtId="0" fontId="2" fillId="2" borderId="1" xfId="0" applyFont="1" applyFill="1" applyBorder="1" applyAlignment="1"/>
    <xf numFmtId="0" fontId="8" fillId="2" borderId="13" xfId="0" applyFont="1" applyFill="1" applyBorder="1" applyAlignment="1">
      <alignment horizontal="center"/>
    </xf>
    <xf numFmtId="0" fontId="8" fillId="2" borderId="14" xfId="0" applyFont="1" applyFill="1" applyBorder="1" applyAlignment="1">
      <alignment horizontal="center"/>
    </xf>
    <xf numFmtId="0" fontId="8" fillId="2" borderId="16" xfId="0" applyFont="1" applyFill="1" applyBorder="1" applyAlignment="1">
      <alignment horizontal="center"/>
    </xf>
    <xf numFmtId="171" fontId="8" fillId="2" borderId="15" xfId="0" applyNumberFormat="1" applyFont="1" applyFill="1" applyBorder="1" applyAlignment="1">
      <alignment horizontal="center" vertical="center"/>
    </xf>
    <xf numFmtId="0" fontId="8" fillId="2" borderId="15" xfId="0" applyFont="1" applyFill="1" applyBorder="1"/>
    <xf numFmtId="0" fontId="9" fillId="2" borderId="15" xfId="0" applyFont="1" applyFill="1" applyBorder="1" applyAlignment="1">
      <alignment horizontal="center" vertical="center"/>
    </xf>
    <xf numFmtId="171" fontId="2" fillId="2" borderId="12" xfId="0" applyNumberFormat="1" applyFont="1" applyFill="1" applyBorder="1" applyAlignment="1">
      <alignment horizontal="center" vertical="center"/>
    </xf>
    <xf numFmtId="166" fontId="8" fillId="2" borderId="9" xfId="0" applyNumberFormat="1" applyFont="1" applyFill="1" applyBorder="1" applyAlignment="1">
      <alignment horizontal="center" vertical="center"/>
    </xf>
    <xf numFmtId="171" fontId="2" fillId="0" borderId="12" xfId="0" applyNumberFormat="1" applyFont="1" applyBorder="1" applyAlignment="1">
      <alignment horizontal="center" vertical="center"/>
    </xf>
    <xf numFmtId="0" fontId="1" fillId="5" borderId="11" xfId="1" applyFont="1" applyFill="1" applyBorder="1" applyAlignment="1">
      <alignment horizontal="center" vertical="center" wrapText="1"/>
    </xf>
    <xf numFmtId="166" fontId="8" fillId="2" borderId="1" xfId="0" applyNumberFormat="1" applyFont="1" applyFill="1" applyBorder="1" applyAlignment="1">
      <alignment horizontal="center" vertical="center"/>
    </xf>
    <xf numFmtId="0" fontId="8" fillId="2" borderId="15" xfId="0" applyFont="1" applyFill="1" applyBorder="1" applyAlignment="1">
      <alignment horizontal="center"/>
    </xf>
    <xf numFmtId="0" fontId="7" fillId="0" borderId="12" xfId="1" applyBorder="1" applyAlignment="1">
      <alignment horizontal="center" vertical="center"/>
    </xf>
    <xf numFmtId="0" fontId="2" fillId="2" borderId="1"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0" fillId="0" borderId="7" xfId="0"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172" fontId="0" fillId="0" borderId="10" xfId="0" applyNumberFormat="1" applyBorder="1" applyAlignment="1">
      <alignment horizontal="center" vertical="center"/>
    </xf>
    <xf numFmtId="172" fontId="0" fillId="0" borderId="11" xfId="0" applyNumberForma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174" fontId="0" fillId="0" borderId="11" xfId="0" applyNumberFormat="1" applyBorder="1" applyAlignment="1">
      <alignment horizontal="center" vertical="center"/>
    </xf>
    <xf numFmtId="0" fontId="2" fillId="0" borderId="11" xfId="0" applyFont="1" applyBorder="1" applyAlignment="1">
      <alignment horizontal="center" vertical="center"/>
    </xf>
    <xf numFmtId="174" fontId="0" fillId="0" borderId="12" xfId="0" applyNumberFormat="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172" fontId="0" fillId="5" borderId="10" xfId="0" applyNumberForma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172" fontId="0" fillId="5" borderId="11" xfId="0" applyNumberFormat="1" applyFill="1" applyBorder="1" applyAlignment="1">
      <alignment horizontal="center" vertical="center"/>
    </xf>
    <xf numFmtId="174" fontId="0" fillId="5" borderId="11" xfId="0" applyNumberFormat="1" applyFill="1" applyBorder="1" applyAlignment="1">
      <alignment horizontal="center"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2" fillId="0" borderId="11" xfId="0" applyFont="1" applyFill="1" applyBorder="1" applyAlignment="1">
      <alignment horizontal="center" vertical="center"/>
    </xf>
    <xf numFmtId="0" fontId="11" fillId="2" borderId="1" xfId="0" applyFont="1" applyFill="1" applyBorder="1" applyAlignment="1">
      <alignment horizontal="center" vertical="center"/>
    </xf>
    <xf numFmtId="0" fontId="6" fillId="0" borderId="0" xfId="0" applyFont="1"/>
    <xf numFmtId="0" fontId="12" fillId="3" borderId="1" xfId="0" applyFont="1" applyFill="1" applyBorder="1" applyAlignment="1">
      <alignment horizontal="center" vertical="center"/>
    </xf>
    <xf numFmtId="0" fontId="12"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ilybridal.vn/san-pha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lilybridal.vn/2023/06/22/tong-hop-cac-couple-posing-danh-cho-dau-re/" TargetMode="External"/><Relationship Id="rId2" Type="http://schemas.openxmlformats.org/officeDocument/2006/relationships/hyperlink" Target="https://www.lilybridal.vn/bosuutap/bo-suu-tap-chup-anh-cuoi-studio/" TargetMode="External"/><Relationship Id="rId1" Type="http://schemas.openxmlformats.org/officeDocument/2006/relationships/hyperlink" Target="https://www.lilybridal.vn/bosuutap/vest-cuoi/hinh-anh-thuc-te-khach-thue-vest-chu-re/" TargetMode="External"/><Relationship Id="rId4" Type="http://schemas.openxmlformats.org/officeDocument/2006/relationships/hyperlink" Target="https://www.lilybridal.vn/2023/06/22/tuan-thu-4-buoc-de-co-buoi-chup-anh-cuoi-de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lilybridal.vn/bosuutap/album-phong-su-cuo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77FC-E241-5E49-9F1F-73E0C4C44E3A}">
  <dimension ref="A1:I34"/>
  <sheetViews>
    <sheetView workbookViewId="0">
      <selection activeCell="A33" sqref="A33:I34"/>
    </sheetView>
  </sheetViews>
  <sheetFormatPr baseColWidth="10" defaultRowHeight="16" x14ac:dyDescent="0.2"/>
  <cols>
    <col min="1" max="1" width="6.33203125" style="1" customWidth="1"/>
    <col min="2" max="2" width="14" style="1" customWidth="1"/>
    <col min="3" max="3" width="32.6640625" style="1" customWidth="1"/>
    <col min="4" max="4" width="10.83203125" style="1"/>
    <col min="5" max="5" width="11.33203125" style="2" bestFit="1" customWidth="1"/>
    <col min="6" max="6" width="10.83203125" style="1"/>
    <col min="7" max="7" width="14.33203125" style="1" customWidth="1"/>
    <col min="8" max="8" width="13.33203125" style="1" customWidth="1"/>
    <col min="9" max="9" width="84.83203125" style="1" customWidth="1"/>
    <col min="10" max="51" width="0" style="1" hidden="1" customWidth="1"/>
    <col min="52" max="16384" width="10.83203125" style="1"/>
  </cols>
  <sheetData>
    <row r="1" spans="1:9" x14ac:dyDescent="0.2">
      <c r="A1" s="29" t="s">
        <v>8</v>
      </c>
      <c r="B1" s="29"/>
      <c r="C1" s="30"/>
      <c r="D1" s="30"/>
      <c r="E1" s="30"/>
      <c r="F1" s="30"/>
      <c r="G1" s="30"/>
      <c r="H1" s="30"/>
      <c r="I1" s="30"/>
    </row>
    <row r="2" spans="1:9" x14ac:dyDescent="0.2">
      <c r="A2" s="30"/>
      <c r="B2" s="30"/>
      <c r="C2" s="30"/>
      <c r="D2" s="30"/>
      <c r="E2" s="30"/>
      <c r="F2" s="30"/>
      <c r="G2" s="30"/>
      <c r="H2" s="30"/>
      <c r="I2" s="30"/>
    </row>
    <row r="3" spans="1:9" x14ac:dyDescent="0.2">
      <c r="A3" s="30"/>
      <c r="B3" s="30"/>
      <c r="C3" s="30"/>
      <c r="D3" s="30"/>
      <c r="E3" s="30"/>
      <c r="F3" s="30"/>
      <c r="G3" s="30"/>
      <c r="H3" s="30"/>
      <c r="I3" s="30"/>
    </row>
    <row r="4" spans="1:9" ht="27" customHeight="1" x14ac:dyDescent="0.2">
      <c r="A4" s="163" t="s">
        <v>44</v>
      </c>
      <c r="B4" s="163"/>
      <c r="C4" s="163"/>
      <c r="D4" s="163"/>
      <c r="E4" s="163"/>
      <c r="F4" s="163"/>
      <c r="G4" s="163"/>
      <c r="H4" s="163"/>
      <c r="I4" s="163"/>
    </row>
    <row r="5" spans="1:9" x14ac:dyDescent="0.2">
      <c r="A5" s="26" t="s">
        <v>0</v>
      </c>
      <c r="B5" s="26" t="s">
        <v>32</v>
      </c>
      <c r="C5" s="26" t="s">
        <v>1</v>
      </c>
      <c r="D5" s="26" t="s">
        <v>2</v>
      </c>
      <c r="E5" s="26"/>
      <c r="F5" s="26"/>
      <c r="G5" s="26"/>
      <c r="H5" s="26" t="s">
        <v>3</v>
      </c>
      <c r="I5" s="26" t="s">
        <v>4</v>
      </c>
    </row>
    <row r="6" spans="1:9" x14ac:dyDescent="0.2">
      <c r="A6" s="26"/>
      <c r="B6" s="26"/>
      <c r="C6" s="26"/>
      <c r="D6" s="27" t="s">
        <v>5</v>
      </c>
      <c r="E6" s="28" t="s">
        <v>6</v>
      </c>
      <c r="F6" s="27" t="s">
        <v>7</v>
      </c>
      <c r="G6" s="27" t="s">
        <v>11</v>
      </c>
      <c r="H6" s="26"/>
      <c r="I6" s="26"/>
    </row>
    <row r="7" spans="1:9" ht="17" x14ac:dyDescent="0.2">
      <c r="A7" s="32">
        <v>1</v>
      </c>
      <c r="B7" s="76" t="s">
        <v>33</v>
      </c>
      <c r="C7" s="32" t="s">
        <v>9</v>
      </c>
      <c r="D7" s="32" t="s">
        <v>10</v>
      </c>
      <c r="E7" s="34">
        <v>5000</v>
      </c>
      <c r="F7" s="32">
        <v>30</v>
      </c>
      <c r="G7" s="34">
        <f>E7*F7</f>
        <v>150000</v>
      </c>
      <c r="H7" s="35"/>
      <c r="I7" s="36" t="s">
        <v>13</v>
      </c>
    </row>
    <row r="8" spans="1:9" x14ac:dyDescent="0.2">
      <c r="A8" s="37">
        <v>2</v>
      </c>
      <c r="B8" s="77"/>
      <c r="C8" s="37" t="s">
        <v>12</v>
      </c>
      <c r="D8" s="37" t="s">
        <v>15</v>
      </c>
      <c r="E8" s="39">
        <v>10000</v>
      </c>
      <c r="F8" s="37">
        <v>1</v>
      </c>
      <c r="G8" s="39">
        <f t="shared" ref="G8:G25" si="0">E8*F8</f>
        <v>10000</v>
      </c>
      <c r="H8" s="40"/>
      <c r="I8" s="37" t="s">
        <v>35</v>
      </c>
    </row>
    <row r="9" spans="1:9" x14ac:dyDescent="0.2">
      <c r="A9" s="37">
        <v>3</v>
      </c>
      <c r="B9" s="77"/>
      <c r="C9" s="37" t="s">
        <v>14</v>
      </c>
      <c r="D9" s="37" t="s">
        <v>15</v>
      </c>
      <c r="E9" s="39">
        <v>10000</v>
      </c>
      <c r="F9" s="37">
        <v>1</v>
      </c>
      <c r="G9" s="39">
        <f t="shared" si="0"/>
        <v>10000</v>
      </c>
      <c r="H9" s="40"/>
      <c r="I9" s="37" t="s">
        <v>16</v>
      </c>
    </row>
    <row r="10" spans="1:9" x14ac:dyDescent="0.2">
      <c r="A10" s="37">
        <v>4</v>
      </c>
      <c r="B10" s="77"/>
      <c r="C10" s="37" t="s">
        <v>29</v>
      </c>
      <c r="D10" s="37" t="s">
        <v>30</v>
      </c>
      <c r="E10" s="39">
        <v>10000</v>
      </c>
      <c r="F10" s="37">
        <v>1</v>
      </c>
      <c r="G10" s="39">
        <f t="shared" si="0"/>
        <v>10000</v>
      </c>
      <c r="H10" s="40"/>
      <c r="I10" s="37" t="s">
        <v>31</v>
      </c>
    </row>
    <row r="11" spans="1:9" x14ac:dyDescent="0.2">
      <c r="A11" s="37">
        <v>6</v>
      </c>
      <c r="B11" s="77"/>
      <c r="C11" s="37" t="s">
        <v>57</v>
      </c>
      <c r="D11" s="37" t="s">
        <v>27</v>
      </c>
      <c r="E11" s="39">
        <v>5</v>
      </c>
      <c r="F11" s="37">
        <v>300</v>
      </c>
      <c r="G11" s="39">
        <f t="shared" si="0"/>
        <v>1500</v>
      </c>
      <c r="H11" s="40"/>
      <c r="I11" s="37"/>
    </row>
    <row r="12" spans="1:9" x14ac:dyDescent="0.2">
      <c r="A12" s="41">
        <v>7</v>
      </c>
      <c r="B12" s="78"/>
      <c r="C12" s="41" t="s">
        <v>17</v>
      </c>
      <c r="D12" s="41" t="s">
        <v>18</v>
      </c>
      <c r="E12" s="43">
        <v>5000</v>
      </c>
      <c r="F12" s="41">
        <v>1</v>
      </c>
      <c r="G12" s="43">
        <f t="shared" ref="G12" si="1">E12*F12</f>
        <v>5000</v>
      </c>
      <c r="H12" s="44"/>
      <c r="I12" s="41" t="s">
        <v>19</v>
      </c>
    </row>
    <row r="13" spans="1:9" x14ac:dyDescent="0.2">
      <c r="A13" s="14">
        <v>8</v>
      </c>
      <c r="B13" s="85" t="s">
        <v>34</v>
      </c>
      <c r="C13" s="14" t="s">
        <v>20</v>
      </c>
      <c r="D13" s="14" t="s">
        <v>21</v>
      </c>
      <c r="E13" s="22">
        <v>10000</v>
      </c>
      <c r="F13" s="14">
        <v>1</v>
      </c>
      <c r="G13" s="22">
        <f t="shared" si="0"/>
        <v>10000</v>
      </c>
      <c r="H13" s="13"/>
      <c r="I13" s="14" t="s">
        <v>25</v>
      </c>
    </row>
    <row r="14" spans="1:9" x14ac:dyDescent="0.2">
      <c r="A14" s="15">
        <v>9</v>
      </c>
      <c r="B14" s="86"/>
      <c r="C14" s="15" t="s">
        <v>22</v>
      </c>
      <c r="D14" s="15" t="s">
        <v>23</v>
      </c>
      <c r="E14" s="23">
        <v>10000</v>
      </c>
      <c r="F14" s="15">
        <v>1</v>
      </c>
      <c r="G14" s="23">
        <f t="shared" si="0"/>
        <v>10000</v>
      </c>
      <c r="H14" s="7"/>
      <c r="I14" s="15" t="s">
        <v>24</v>
      </c>
    </row>
    <row r="15" spans="1:9" x14ac:dyDescent="0.2">
      <c r="A15" s="16">
        <v>10</v>
      </c>
      <c r="B15" s="87"/>
      <c r="C15" s="16" t="s">
        <v>26</v>
      </c>
      <c r="D15" s="16" t="s">
        <v>27</v>
      </c>
      <c r="E15" s="24">
        <v>3500</v>
      </c>
      <c r="F15" s="16">
        <v>1</v>
      </c>
      <c r="G15" s="24">
        <f t="shared" si="0"/>
        <v>3500</v>
      </c>
      <c r="H15" s="9"/>
      <c r="I15" s="16" t="s">
        <v>28</v>
      </c>
    </row>
    <row r="16" spans="1:9" x14ac:dyDescent="0.2">
      <c r="A16" s="32">
        <v>11</v>
      </c>
      <c r="B16" s="76" t="s">
        <v>42</v>
      </c>
      <c r="C16" s="32" t="s">
        <v>36</v>
      </c>
      <c r="D16" s="32" t="s">
        <v>40</v>
      </c>
      <c r="E16" s="34"/>
      <c r="F16" s="32"/>
      <c r="G16" s="34">
        <f>'Chi phí chụp hình Album cưới'!G30</f>
        <v>4500</v>
      </c>
      <c r="H16" s="35"/>
      <c r="I16" s="76" t="s">
        <v>41</v>
      </c>
    </row>
    <row r="17" spans="1:9" x14ac:dyDescent="0.2">
      <c r="A17" s="41">
        <v>12</v>
      </c>
      <c r="B17" s="78"/>
      <c r="C17" s="41" t="s">
        <v>39</v>
      </c>
      <c r="D17" s="41" t="s">
        <v>40</v>
      </c>
      <c r="E17" s="43"/>
      <c r="F17" s="41"/>
      <c r="G17" s="43">
        <f>'Chi phí chụp ngày cưới nhà Trai'!G11</f>
        <v>0</v>
      </c>
      <c r="H17" s="44"/>
      <c r="I17" s="78"/>
    </row>
    <row r="18" spans="1:9" x14ac:dyDescent="0.2">
      <c r="A18" s="21">
        <v>13</v>
      </c>
      <c r="B18" s="10" t="s">
        <v>46</v>
      </c>
      <c r="C18" s="21" t="s">
        <v>45</v>
      </c>
      <c r="D18" s="21" t="s">
        <v>15</v>
      </c>
      <c r="E18" s="25">
        <v>800</v>
      </c>
      <c r="F18" s="21">
        <v>2</v>
      </c>
      <c r="G18" s="25">
        <f t="shared" si="0"/>
        <v>1600</v>
      </c>
      <c r="H18" s="17"/>
      <c r="I18" s="21" t="s">
        <v>43</v>
      </c>
    </row>
    <row r="19" spans="1:9" ht="16" customHeight="1" x14ac:dyDescent="0.2">
      <c r="A19" s="32">
        <v>14</v>
      </c>
      <c r="B19" s="82" t="s">
        <v>47</v>
      </c>
      <c r="C19" s="32" t="s">
        <v>37</v>
      </c>
      <c r="D19" s="32" t="s">
        <v>54</v>
      </c>
      <c r="E19" s="34">
        <v>10000</v>
      </c>
      <c r="F19" s="32">
        <v>2</v>
      </c>
      <c r="G19" s="34">
        <f t="shared" si="0"/>
        <v>20000</v>
      </c>
      <c r="H19" s="35"/>
      <c r="I19" s="32"/>
    </row>
    <row r="20" spans="1:9" x14ac:dyDescent="0.2">
      <c r="A20" s="37">
        <v>15</v>
      </c>
      <c r="B20" s="83"/>
      <c r="C20" s="37" t="s">
        <v>48</v>
      </c>
      <c r="D20" s="37" t="s">
        <v>21</v>
      </c>
      <c r="E20" s="39">
        <v>1000</v>
      </c>
      <c r="F20" s="37">
        <v>2</v>
      </c>
      <c r="G20" s="39">
        <f t="shared" si="0"/>
        <v>2000</v>
      </c>
      <c r="H20" s="40"/>
      <c r="I20" s="37" t="s">
        <v>111</v>
      </c>
    </row>
    <row r="21" spans="1:9" x14ac:dyDescent="0.2">
      <c r="A21" s="37">
        <v>16</v>
      </c>
      <c r="B21" s="83"/>
      <c r="C21" s="37" t="s">
        <v>49</v>
      </c>
      <c r="D21" s="37" t="s">
        <v>21</v>
      </c>
      <c r="E21" s="39">
        <v>1200</v>
      </c>
      <c r="F21" s="37">
        <v>1</v>
      </c>
      <c r="G21" s="39">
        <f t="shared" si="0"/>
        <v>1200</v>
      </c>
      <c r="H21" s="40"/>
      <c r="I21" s="105" t="s">
        <v>112</v>
      </c>
    </row>
    <row r="22" spans="1:9" x14ac:dyDescent="0.2">
      <c r="A22" s="37">
        <v>17</v>
      </c>
      <c r="B22" s="83"/>
      <c r="C22" s="37" t="s">
        <v>50</v>
      </c>
      <c r="D22" s="37" t="s">
        <v>21</v>
      </c>
      <c r="E22" s="39">
        <v>200</v>
      </c>
      <c r="F22" s="37">
        <v>6</v>
      </c>
      <c r="G22" s="39">
        <f t="shared" si="0"/>
        <v>1200</v>
      </c>
      <c r="H22" s="40"/>
      <c r="I22" s="37"/>
    </row>
    <row r="23" spans="1:9" x14ac:dyDescent="0.2">
      <c r="A23" s="41">
        <v>18</v>
      </c>
      <c r="B23" s="84"/>
      <c r="C23" s="41" t="s">
        <v>55</v>
      </c>
      <c r="D23" s="41" t="s">
        <v>21</v>
      </c>
      <c r="E23" s="43">
        <v>1200</v>
      </c>
      <c r="F23" s="41">
        <v>1</v>
      </c>
      <c r="G23" s="43">
        <f t="shared" si="0"/>
        <v>1200</v>
      </c>
      <c r="H23" s="44"/>
      <c r="I23" s="41" t="s">
        <v>56</v>
      </c>
    </row>
    <row r="24" spans="1:9" x14ac:dyDescent="0.2">
      <c r="A24" s="14">
        <v>19</v>
      </c>
      <c r="B24" s="85" t="s">
        <v>53</v>
      </c>
      <c r="C24" s="14" t="s">
        <v>51</v>
      </c>
      <c r="D24" s="14" t="s">
        <v>21</v>
      </c>
      <c r="E24" s="22">
        <v>800</v>
      </c>
      <c r="F24" s="14">
        <v>2</v>
      </c>
      <c r="G24" s="22">
        <f t="shared" si="0"/>
        <v>1600</v>
      </c>
      <c r="H24" s="13"/>
      <c r="I24" s="14"/>
    </row>
    <row r="25" spans="1:9" x14ac:dyDescent="0.2">
      <c r="A25" s="16">
        <v>20</v>
      </c>
      <c r="B25" s="87"/>
      <c r="C25" s="16" t="s">
        <v>52</v>
      </c>
      <c r="D25" s="16" t="s">
        <v>21</v>
      </c>
      <c r="E25" s="24">
        <v>800</v>
      </c>
      <c r="F25" s="16">
        <v>2</v>
      </c>
      <c r="G25" s="24">
        <f t="shared" si="0"/>
        <v>1600</v>
      </c>
      <c r="H25" s="9"/>
      <c r="I25" s="16"/>
    </row>
    <row r="26" spans="1:9" x14ac:dyDescent="0.2">
      <c r="A26" s="37">
        <v>21</v>
      </c>
      <c r="B26" s="77" t="s">
        <v>60</v>
      </c>
      <c r="C26" s="37" t="s">
        <v>58</v>
      </c>
      <c r="D26" s="37"/>
      <c r="E26" s="34"/>
      <c r="F26" s="32"/>
      <c r="G26" s="34">
        <f>E26*F26</f>
        <v>0</v>
      </c>
      <c r="H26" s="40"/>
      <c r="I26" s="40"/>
    </row>
    <row r="27" spans="1:9" x14ac:dyDescent="0.2">
      <c r="A27" s="37">
        <v>22</v>
      </c>
      <c r="B27" s="77"/>
      <c r="C27" s="37" t="s">
        <v>123</v>
      </c>
      <c r="D27" s="37" t="s">
        <v>15</v>
      </c>
      <c r="E27" s="39">
        <v>20000</v>
      </c>
      <c r="F27" s="37">
        <v>1</v>
      </c>
      <c r="G27" s="39">
        <f t="shared" ref="G27:G30" si="2">E27*F27</f>
        <v>20000</v>
      </c>
      <c r="H27" s="40"/>
      <c r="I27" s="40"/>
    </row>
    <row r="28" spans="1:9" x14ac:dyDescent="0.2">
      <c r="A28" s="37">
        <v>23</v>
      </c>
      <c r="B28" s="77"/>
      <c r="C28" s="37"/>
      <c r="D28" s="37"/>
      <c r="E28" s="39"/>
      <c r="F28" s="37"/>
      <c r="G28" s="39">
        <f t="shared" si="2"/>
        <v>0</v>
      </c>
      <c r="H28" s="40"/>
      <c r="I28" s="40"/>
    </row>
    <row r="29" spans="1:9" x14ac:dyDescent="0.2">
      <c r="A29" s="37">
        <v>24</v>
      </c>
      <c r="B29" s="77"/>
      <c r="C29" s="37"/>
      <c r="D29" s="37"/>
      <c r="E29" s="39"/>
      <c r="F29" s="37"/>
      <c r="G29" s="39">
        <f t="shared" si="2"/>
        <v>0</v>
      </c>
      <c r="H29" s="40"/>
      <c r="I29" s="40"/>
    </row>
    <row r="30" spans="1:9" x14ac:dyDescent="0.2">
      <c r="A30" s="37">
        <v>25</v>
      </c>
      <c r="B30" s="78"/>
      <c r="C30" s="41"/>
      <c r="D30" s="41"/>
      <c r="E30" s="39"/>
      <c r="F30" s="37"/>
      <c r="G30" s="39">
        <f t="shared" si="2"/>
        <v>0</v>
      </c>
      <c r="H30" s="40"/>
      <c r="I30" s="40"/>
    </row>
    <row r="31" spans="1:9" x14ac:dyDescent="0.2">
      <c r="A31" s="45" t="s">
        <v>59</v>
      </c>
      <c r="B31" s="46"/>
      <c r="C31" s="46"/>
      <c r="D31" s="46"/>
      <c r="E31" s="46"/>
      <c r="F31" s="46"/>
      <c r="G31" s="52">
        <f>SUM(G7:G30)</f>
        <v>264900</v>
      </c>
      <c r="H31" s="47"/>
      <c r="I31" s="48"/>
    </row>
    <row r="32" spans="1:9" x14ac:dyDescent="0.2">
      <c r="A32" s="12"/>
      <c r="B32" s="12"/>
      <c r="C32" s="12"/>
      <c r="D32" s="12"/>
      <c r="E32" s="12"/>
      <c r="F32" s="12"/>
      <c r="G32" s="12"/>
      <c r="H32" s="12"/>
      <c r="I32" s="12"/>
    </row>
    <row r="33" spans="1:9" ht="16" customHeight="1" x14ac:dyDescent="0.2">
      <c r="A33" s="164" t="s">
        <v>170</v>
      </c>
      <c r="B33" s="164"/>
      <c r="C33" s="164"/>
      <c r="D33" s="164"/>
      <c r="E33" s="164"/>
      <c r="F33" s="164"/>
      <c r="G33" s="164"/>
      <c r="H33" s="164"/>
      <c r="I33" s="164"/>
    </row>
    <row r="34" spans="1:9" x14ac:dyDescent="0.2">
      <c r="A34" s="164"/>
      <c r="B34" s="164"/>
      <c r="C34" s="164"/>
      <c r="D34" s="164"/>
      <c r="E34" s="164"/>
      <c r="F34" s="164"/>
      <c r="G34" s="164"/>
      <c r="H34" s="164"/>
      <c r="I34" s="164"/>
    </row>
  </sheetData>
  <mergeCells count="18">
    <mergeCell ref="A32:I32"/>
    <mergeCell ref="A33:I34"/>
    <mergeCell ref="B19:B23"/>
    <mergeCell ref="B24:B25"/>
    <mergeCell ref="A31:F31"/>
    <mergeCell ref="B26:B30"/>
    <mergeCell ref="B13:B15"/>
    <mergeCell ref="B7:B12"/>
    <mergeCell ref="I16:I17"/>
    <mergeCell ref="B16:B17"/>
    <mergeCell ref="A4:I4"/>
    <mergeCell ref="A1:I3"/>
    <mergeCell ref="I5:I6"/>
    <mergeCell ref="H5:H6"/>
    <mergeCell ref="D5:G5"/>
    <mergeCell ref="B5:B6"/>
    <mergeCell ref="A5:A6"/>
    <mergeCell ref="C5:C6"/>
  </mergeCells>
  <hyperlinks>
    <hyperlink ref="I21" r:id="rId1" xr:uid="{54DB28B3-B5A1-EA41-B3FC-FCC1AE586B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EF90-DB53-0C49-93FF-ADA5BC41993C}">
  <dimension ref="A1:I21"/>
  <sheetViews>
    <sheetView tabSelected="1" workbookViewId="0">
      <selection activeCell="D35" sqref="D35"/>
    </sheetView>
  </sheetViews>
  <sheetFormatPr baseColWidth="10" defaultRowHeight="16" x14ac:dyDescent="0.2"/>
  <cols>
    <col min="1" max="1" width="6.33203125" style="1" customWidth="1"/>
    <col min="2" max="2" width="14" style="1" customWidth="1"/>
    <col min="3" max="3" width="32.6640625" style="1" customWidth="1"/>
    <col min="4" max="4" width="10.83203125" style="1"/>
    <col min="5" max="5" width="11.33203125" style="2" bestFit="1" customWidth="1"/>
    <col min="6" max="6" width="10.83203125" style="1"/>
    <col min="7" max="7" width="14.33203125" style="1" customWidth="1"/>
    <col min="8" max="8" width="13.33203125" style="1" customWidth="1"/>
    <col min="9" max="9" width="63.33203125" style="1" customWidth="1"/>
    <col min="10" max="51" width="0" style="1" hidden="1" customWidth="1"/>
    <col min="52" max="16384" width="10.83203125" style="1"/>
  </cols>
  <sheetData>
    <row r="1" spans="1:9" x14ac:dyDescent="0.2">
      <c r="A1" s="29" t="s">
        <v>122</v>
      </c>
      <c r="B1" s="29"/>
      <c r="C1" s="30"/>
      <c r="D1" s="30"/>
      <c r="E1" s="30"/>
      <c r="F1" s="30"/>
      <c r="G1" s="30"/>
      <c r="H1" s="30"/>
      <c r="I1" s="30"/>
    </row>
    <row r="2" spans="1:9" x14ac:dyDescent="0.2">
      <c r="A2" s="30"/>
      <c r="B2" s="30"/>
      <c r="C2" s="30"/>
      <c r="D2" s="30"/>
      <c r="E2" s="30"/>
      <c r="F2" s="30"/>
      <c r="G2" s="30"/>
      <c r="H2" s="30"/>
      <c r="I2" s="30"/>
    </row>
    <row r="3" spans="1:9" x14ac:dyDescent="0.2">
      <c r="A3" s="30"/>
      <c r="B3" s="30"/>
      <c r="C3" s="30"/>
      <c r="D3" s="30"/>
      <c r="E3" s="30"/>
      <c r="F3" s="30"/>
      <c r="G3" s="30"/>
      <c r="H3" s="30"/>
      <c r="I3" s="30"/>
    </row>
    <row r="4" spans="1:9" ht="27" customHeight="1" x14ac:dyDescent="0.2">
      <c r="A4" s="31" t="s">
        <v>44</v>
      </c>
      <c r="B4" s="31"/>
      <c r="C4" s="31"/>
      <c r="D4" s="31"/>
      <c r="E4" s="31"/>
      <c r="F4" s="31"/>
      <c r="G4" s="31"/>
      <c r="H4" s="31"/>
      <c r="I4" s="31"/>
    </row>
    <row r="5" spans="1:9" x14ac:dyDescent="0.2">
      <c r="A5" s="49" t="s">
        <v>0</v>
      </c>
      <c r="B5" s="49" t="s">
        <v>32</v>
      </c>
      <c r="C5" s="49" t="s">
        <v>1</v>
      </c>
      <c r="D5" s="49" t="s">
        <v>2</v>
      </c>
      <c r="E5" s="49"/>
      <c r="F5" s="49"/>
      <c r="G5" s="49"/>
      <c r="H5" s="49" t="s">
        <v>3</v>
      </c>
      <c r="I5" s="49" t="s">
        <v>4</v>
      </c>
    </row>
    <row r="6" spans="1:9" x14ac:dyDescent="0.2">
      <c r="A6" s="49"/>
      <c r="B6" s="49"/>
      <c r="C6" s="49"/>
      <c r="D6" s="50" t="s">
        <v>5</v>
      </c>
      <c r="E6" s="51" t="s">
        <v>6</v>
      </c>
      <c r="F6" s="50" t="s">
        <v>7</v>
      </c>
      <c r="G6" s="50" t="s">
        <v>11</v>
      </c>
      <c r="H6" s="49"/>
      <c r="I6" s="49"/>
    </row>
    <row r="7" spans="1:9" ht="17" x14ac:dyDescent="0.2">
      <c r="A7" s="32">
        <v>1</v>
      </c>
      <c r="B7" s="76" t="s">
        <v>33</v>
      </c>
      <c r="C7" s="32" t="s">
        <v>9</v>
      </c>
      <c r="D7" s="32" t="s">
        <v>10</v>
      </c>
      <c r="E7" s="34">
        <v>5000</v>
      </c>
      <c r="F7" s="32">
        <v>30</v>
      </c>
      <c r="G7" s="34">
        <f>E7*F7</f>
        <v>150000</v>
      </c>
      <c r="H7" s="35"/>
      <c r="I7" s="36" t="s">
        <v>13</v>
      </c>
    </row>
    <row r="8" spans="1:9" x14ac:dyDescent="0.2">
      <c r="A8" s="37">
        <v>2</v>
      </c>
      <c r="B8" s="77"/>
      <c r="C8" s="37" t="s">
        <v>114</v>
      </c>
      <c r="D8" s="37" t="s">
        <v>15</v>
      </c>
      <c r="E8" s="39">
        <v>10000</v>
      </c>
      <c r="F8" s="37">
        <v>1</v>
      </c>
      <c r="G8" s="39">
        <f t="shared" ref="G8:G15" si="0">E8*F8</f>
        <v>10000</v>
      </c>
      <c r="H8" s="40"/>
      <c r="I8" s="37" t="s">
        <v>121</v>
      </c>
    </row>
    <row r="9" spans="1:9" x14ac:dyDescent="0.2">
      <c r="A9" s="37">
        <v>3</v>
      </c>
      <c r="B9" s="77"/>
      <c r="C9" s="37" t="s">
        <v>115</v>
      </c>
      <c r="D9" s="37" t="s">
        <v>15</v>
      </c>
      <c r="E9" s="39">
        <v>10000</v>
      </c>
      <c r="F9" s="37">
        <v>1</v>
      </c>
      <c r="G9" s="39">
        <f t="shared" si="0"/>
        <v>10000</v>
      </c>
      <c r="H9" s="40"/>
      <c r="I9" s="37" t="s">
        <v>16</v>
      </c>
    </row>
    <row r="10" spans="1:9" x14ac:dyDescent="0.2">
      <c r="A10" s="37">
        <v>4</v>
      </c>
      <c r="B10" s="77"/>
      <c r="C10" s="37" t="s">
        <v>116</v>
      </c>
      <c r="D10" s="37" t="s">
        <v>30</v>
      </c>
      <c r="E10" s="39">
        <v>10000</v>
      </c>
      <c r="F10" s="37">
        <v>1</v>
      </c>
      <c r="G10" s="39">
        <f t="shared" si="0"/>
        <v>10000</v>
      </c>
      <c r="H10" s="40"/>
      <c r="I10" s="37" t="s">
        <v>31</v>
      </c>
    </row>
    <row r="11" spans="1:9" x14ac:dyDescent="0.2">
      <c r="A11" s="37">
        <v>6</v>
      </c>
      <c r="B11" s="77"/>
      <c r="C11" s="37" t="s">
        <v>117</v>
      </c>
      <c r="D11" s="37" t="s">
        <v>27</v>
      </c>
      <c r="E11" s="39">
        <v>5</v>
      </c>
      <c r="F11" s="37">
        <v>300</v>
      </c>
      <c r="G11" s="39">
        <f t="shared" si="0"/>
        <v>1500</v>
      </c>
      <c r="H11" s="40"/>
      <c r="I11" s="37"/>
    </row>
    <row r="12" spans="1:9" ht="16" customHeight="1" x14ac:dyDescent="0.2">
      <c r="A12" s="14">
        <v>8</v>
      </c>
      <c r="B12" s="130" t="s">
        <v>46</v>
      </c>
      <c r="C12" s="11" t="s">
        <v>119</v>
      </c>
      <c r="D12" s="14" t="s">
        <v>15</v>
      </c>
      <c r="E12" s="22">
        <v>3000</v>
      </c>
      <c r="F12" s="14">
        <v>2</v>
      </c>
      <c r="G12" s="22">
        <f t="shared" ref="G12:G13" si="1">E12*F12</f>
        <v>6000</v>
      </c>
      <c r="H12" s="14"/>
      <c r="I12" s="18" t="s">
        <v>43</v>
      </c>
    </row>
    <row r="13" spans="1:9" x14ac:dyDescent="0.2">
      <c r="A13" s="15">
        <v>9</v>
      </c>
      <c r="B13" s="8"/>
      <c r="C13" s="131" t="s">
        <v>118</v>
      </c>
      <c r="D13" s="16" t="s">
        <v>15</v>
      </c>
      <c r="E13" s="24">
        <v>800</v>
      </c>
      <c r="F13" s="16">
        <v>2</v>
      </c>
      <c r="G13" s="24">
        <f t="shared" si="1"/>
        <v>1600</v>
      </c>
      <c r="H13" s="16"/>
      <c r="I13" s="20"/>
    </row>
    <row r="14" spans="1:9" x14ac:dyDescent="0.2">
      <c r="A14" s="32">
        <v>19</v>
      </c>
      <c r="B14" s="82" t="s">
        <v>53</v>
      </c>
      <c r="C14" s="32" t="s">
        <v>120</v>
      </c>
      <c r="D14" s="32" t="s">
        <v>21</v>
      </c>
      <c r="E14" s="34">
        <v>800</v>
      </c>
      <c r="F14" s="32">
        <v>2</v>
      </c>
      <c r="G14" s="34">
        <f t="shared" si="0"/>
        <v>1600</v>
      </c>
      <c r="H14" s="35"/>
      <c r="I14" s="32"/>
    </row>
    <row r="15" spans="1:9" x14ac:dyDescent="0.2">
      <c r="A15" s="41">
        <v>20</v>
      </c>
      <c r="B15" s="84"/>
      <c r="C15" s="41" t="s">
        <v>52</v>
      </c>
      <c r="D15" s="41" t="s">
        <v>21</v>
      </c>
      <c r="E15" s="39">
        <v>800</v>
      </c>
      <c r="F15" s="37">
        <v>2</v>
      </c>
      <c r="G15" s="43">
        <f t="shared" si="0"/>
        <v>1600</v>
      </c>
      <c r="H15" s="44"/>
      <c r="I15" s="41"/>
    </row>
    <row r="16" spans="1:9" x14ac:dyDescent="0.2">
      <c r="A16" s="53">
        <v>21</v>
      </c>
      <c r="B16" s="134" t="s">
        <v>60</v>
      </c>
      <c r="C16" s="53" t="s">
        <v>58</v>
      </c>
      <c r="D16" s="64"/>
      <c r="E16" s="22"/>
      <c r="F16" s="13"/>
      <c r="G16" s="68">
        <f>E16*F16</f>
        <v>0</v>
      </c>
      <c r="H16" s="55"/>
      <c r="I16" s="55"/>
    </row>
    <row r="17" spans="1:9" x14ac:dyDescent="0.2">
      <c r="A17" s="53">
        <v>22</v>
      </c>
      <c r="B17" s="134"/>
      <c r="C17" s="53"/>
      <c r="D17" s="64"/>
      <c r="E17" s="23"/>
      <c r="F17" s="7"/>
      <c r="G17" s="69">
        <f t="shared" ref="G17:G20" si="2">E17*F17</f>
        <v>0</v>
      </c>
      <c r="H17" s="55"/>
      <c r="I17" s="55"/>
    </row>
    <row r="18" spans="1:9" x14ac:dyDescent="0.2">
      <c r="A18" s="53">
        <v>23</v>
      </c>
      <c r="B18" s="134"/>
      <c r="C18" s="53"/>
      <c r="D18" s="64"/>
      <c r="E18" s="23"/>
      <c r="F18" s="7"/>
      <c r="G18" s="69">
        <f t="shared" si="2"/>
        <v>0</v>
      </c>
      <c r="H18" s="55"/>
      <c r="I18" s="55"/>
    </row>
    <row r="19" spans="1:9" x14ac:dyDescent="0.2">
      <c r="A19" s="53">
        <v>24</v>
      </c>
      <c r="B19" s="134"/>
      <c r="C19" s="53"/>
      <c r="D19" s="64"/>
      <c r="E19" s="23"/>
      <c r="F19" s="7"/>
      <c r="G19" s="69">
        <f t="shared" si="2"/>
        <v>0</v>
      </c>
      <c r="H19" s="55"/>
      <c r="I19" s="55"/>
    </row>
    <row r="20" spans="1:9" x14ac:dyDescent="0.2">
      <c r="A20" s="53">
        <v>25</v>
      </c>
      <c r="B20" s="135"/>
      <c r="C20" s="56"/>
      <c r="D20" s="66"/>
      <c r="E20" s="24"/>
      <c r="F20" s="9"/>
      <c r="G20" s="69">
        <f t="shared" si="2"/>
        <v>0</v>
      </c>
      <c r="H20" s="55"/>
      <c r="I20" s="55"/>
    </row>
    <row r="21" spans="1:9" x14ac:dyDescent="0.2">
      <c r="A21" s="45" t="s">
        <v>59</v>
      </c>
      <c r="B21" s="46"/>
      <c r="C21" s="46"/>
      <c r="D21" s="46"/>
      <c r="E21" s="136"/>
      <c r="F21" s="136"/>
      <c r="G21" s="52">
        <f>SUM(G7:G20)</f>
        <v>192300</v>
      </c>
      <c r="H21" s="47"/>
      <c r="I21" s="48"/>
    </row>
  </sheetData>
  <mergeCells count="14">
    <mergeCell ref="B16:B20"/>
    <mergeCell ref="A21:F21"/>
    <mergeCell ref="B7:B11"/>
    <mergeCell ref="B14:B15"/>
    <mergeCell ref="B12:B13"/>
    <mergeCell ref="I12:I13"/>
    <mergeCell ref="A1:I3"/>
    <mergeCell ref="A4:I4"/>
    <mergeCell ref="A5:A6"/>
    <mergeCell ref="B5:B6"/>
    <mergeCell ref="C5:C6"/>
    <mergeCell ref="D5:G5"/>
    <mergeCell ref="H5:H6"/>
    <mergeCell ref="I5: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B3EFA-C656-F546-9E5F-5359FE5E365E}">
  <dimension ref="A1:I30"/>
  <sheetViews>
    <sheetView workbookViewId="0">
      <selection activeCell="K22" sqref="K22"/>
    </sheetView>
  </sheetViews>
  <sheetFormatPr baseColWidth="10" defaultRowHeight="16" x14ac:dyDescent="0.2"/>
  <cols>
    <col min="1" max="1" width="7.6640625" customWidth="1"/>
    <col min="2" max="2" width="18" customWidth="1"/>
    <col min="3" max="3" width="24.33203125" customWidth="1"/>
    <col min="5" max="5" width="13.1640625" customWidth="1"/>
    <col min="7" max="7" width="16.33203125" customWidth="1"/>
    <col min="9" max="9" width="76.33203125" customWidth="1"/>
  </cols>
  <sheetData>
    <row r="1" spans="1:9" x14ac:dyDescent="0.2">
      <c r="A1" s="29" t="s">
        <v>61</v>
      </c>
      <c r="B1" s="29"/>
      <c r="C1" s="30"/>
      <c r="D1" s="30"/>
      <c r="E1" s="30"/>
      <c r="F1" s="30"/>
      <c r="G1" s="30"/>
      <c r="H1" s="30"/>
      <c r="I1" s="30"/>
    </row>
    <row r="2" spans="1:9" x14ac:dyDescent="0.2">
      <c r="A2" s="30"/>
      <c r="B2" s="30"/>
      <c r="C2" s="30"/>
      <c r="D2" s="30"/>
      <c r="E2" s="30"/>
      <c r="F2" s="30"/>
      <c r="G2" s="30"/>
      <c r="H2" s="30"/>
      <c r="I2" s="30"/>
    </row>
    <row r="3" spans="1:9" x14ac:dyDescent="0.2">
      <c r="A3" s="30"/>
      <c r="B3" s="30"/>
      <c r="C3" s="30"/>
      <c r="D3" s="30"/>
      <c r="E3" s="30"/>
      <c r="F3" s="30"/>
      <c r="G3" s="30"/>
      <c r="H3" s="30"/>
      <c r="I3" s="30"/>
    </row>
    <row r="4" spans="1:9" ht="22" customHeight="1" x14ac:dyDescent="0.2">
      <c r="A4" s="31" t="s">
        <v>44</v>
      </c>
      <c r="B4" s="31"/>
      <c r="C4" s="31"/>
      <c r="D4" s="31"/>
      <c r="E4" s="31"/>
      <c r="F4" s="31"/>
      <c r="G4" s="31"/>
      <c r="H4" s="31"/>
      <c r="I4" s="31"/>
    </row>
    <row r="5" spans="1:9" ht="40" customHeight="1" x14ac:dyDescent="0.2">
      <c r="A5" s="49" t="s">
        <v>0</v>
      </c>
      <c r="B5" s="49" t="s">
        <v>32</v>
      </c>
      <c r="C5" s="49" t="s">
        <v>1</v>
      </c>
      <c r="D5" s="49" t="s">
        <v>93</v>
      </c>
      <c r="E5" s="49"/>
      <c r="F5" s="49"/>
      <c r="G5" s="49"/>
      <c r="H5" s="49" t="s">
        <v>3</v>
      </c>
      <c r="I5" s="49" t="s">
        <v>4</v>
      </c>
    </row>
    <row r="6" spans="1:9" ht="21" customHeight="1" x14ac:dyDescent="0.2">
      <c r="A6" s="49"/>
      <c r="B6" s="49"/>
      <c r="C6" s="49"/>
      <c r="D6" s="50" t="s">
        <v>5</v>
      </c>
      <c r="E6" s="51" t="s">
        <v>6</v>
      </c>
      <c r="F6" s="50" t="s">
        <v>7</v>
      </c>
      <c r="G6" s="50" t="s">
        <v>11</v>
      </c>
      <c r="H6" s="49"/>
      <c r="I6" s="49"/>
    </row>
    <row r="7" spans="1:9" ht="19" customHeight="1" x14ac:dyDescent="0.2">
      <c r="A7" s="32">
        <v>1</v>
      </c>
      <c r="B7" s="76" t="s">
        <v>62</v>
      </c>
      <c r="C7" s="32" t="s">
        <v>64</v>
      </c>
      <c r="D7" s="32" t="s">
        <v>66</v>
      </c>
      <c r="E7" s="91"/>
      <c r="F7" s="32">
        <v>1</v>
      </c>
      <c r="G7" s="34">
        <f>E7*F7</f>
        <v>0</v>
      </c>
      <c r="H7" s="35"/>
      <c r="I7" s="36" t="s">
        <v>96</v>
      </c>
    </row>
    <row r="8" spans="1:9" x14ac:dyDescent="0.2">
      <c r="A8" s="37">
        <v>2</v>
      </c>
      <c r="B8" s="77"/>
      <c r="C8" s="37" t="s">
        <v>63</v>
      </c>
      <c r="D8" s="37" t="s">
        <v>67</v>
      </c>
      <c r="E8" s="92"/>
      <c r="F8" s="37">
        <v>1</v>
      </c>
      <c r="G8" s="39">
        <f t="shared" ref="G8:G19" si="0">E8*F8</f>
        <v>0</v>
      </c>
      <c r="H8" s="40"/>
      <c r="I8" s="105" t="s">
        <v>97</v>
      </c>
    </row>
    <row r="9" spans="1:9" x14ac:dyDescent="0.2">
      <c r="A9" s="37">
        <v>3</v>
      </c>
      <c r="B9" s="78"/>
      <c r="C9" s="41" t="s">
        <v>65</v>
      </c>
      <c r="D9" s="41" t="s">
        <v>68</v>
      </c>
      <c r="E9" s="93"/>
      <c r="F9" s="41">
        <v>1</v>
      </c>
      <c r="G9" s="43">
        <f t="shared" si="0"/>
        <v>0</v>
      </c>
      <c r="H9" s="44"/>
      <c r="I9" s="41"/>
    </row>
    <row r="10" spans="1:9" ht="16" customHeight="1" x14ac:dyDescent="0.2">
      <c r="A10" s="60">
        <v>4</v>
      </c>
      <c r="B10" s="79" t="s">
        <v>83</v>
      </c>
      <c r="C10" s="60" t="s">
        <v>37</v>
      </c>
      <c r="D10" s="60" t="s">
        <v>54</v>
      </c>
      <c r="E10" s="94"/>
      <c r="F10" s="60">
        <v>1</v>
      </c>
      <c r="G10" s="61">
        <f t="shared" si="0"/>
        <v>0</v>
      </c>
      <c r="H10" s="62"/>
      <c r="I10" s="58" t="s">
        <v>100</v>
      </c>
    </row>
    <row r="11" spans="1:9" x14ac:dyDescent="0.2">
      <c r="A11" s="53">
        <v>6</v>
      </c>
      <c r="B11" s="80"/>
      <c r="C11" s="53" t="s">
        <v>69</v>
      </c>
      <c r="D11" s="53" t="s">
        <v>27</v>
      </c>
      <c r="E11" s="95"/>
      <c r="F11" s="53">
        <v>1</v>
      </c>
      <c r="G11" s="54">
        <f t="shared" si="0"/>
        <v>0</v>
      </c>
      <c r="H11" s="55"/>
      <c r="I11" s="59"/>
    </row>
    <row r="12" spans="1:9" x14ac:dyDescent="0.2">
      <c r="A12" s="53">
        <v>7</v>
      </c>
      <c r="B12" s="80"/>
      <c r="C12" s="53" t="s">
        <v>38</v>
      </c>
      <c r="D12" s="53" t="s">
        <v>21</v>
      </c>
      <c r="E12" s="95"/>
      <c r="F12" s="53">
        <v>1</v>
      </c>
      <c r="G12" s="54">
        <f t="shared" si="0"/>
        <v>0</v>
      </c>
      <c r="H12" s="55"/>
      <c r="I12" s="106" t="s">
        <v>99</v>
      </c>
    </row>
    <row r="13" spans="1:9" x14ac:dyDescent="0.2">
      <c r="A13" s="53">
        <v>8</v>
      </c>
      <c r="B13" s="80"/>
      <c r="C13" s="53" t="s">
        <v>84</v>
      </c>
      <c r="D13" s="53" t="s">
        <v>27</v>
      </c>
      <c r="E13" s="95"/>
      <c r="F13" s="53">
        <v>1</v>
      </c>
      <c r="G13" s="54">
        <f>E13*F13</f>
        <v>0</v>
      </c>
      <c r="H13" s="55"/>
      <c r="I13" s="53"/>
    </row>
    <row r="14" spans="1:9" x14ac:dyDescent="0.2">
      <c r="A14" s="56">
        <v>9</v>
      </c>
      <c r="B14" s="81"/>
      <c r="C14" s="56" t="s">
        <v>70</v>
      </c>
      <c r="D14" s="56" t="s">
        <v>27</v>
      </c>
      <c r="E14" s="96"/>
      <c r="F14" s="56">
        <v>1</v>
      </c>
      <c r="G14" s="57">
        <f>E14*F14</f>
        <v>0</v>
      </c>
      <c r="H14" s="55"/>
      <c r="I14" s="53"/>
    </row>
    <row r="15" spans="1:9" x14ac:dyDescent="0.2">
      <c r="A15" s="72" t="s">
        <v>90</v>
      </c>
      <c r="B15" s="73"/>
      <c r="C15" s="73"/>
      <c r="D15" s="74"/>
      <c r="E15" s="97">
        <v>4500</v>
      </c>
      <c r="F15" s="10">
        <v>1</v>
      </c>
      <c r="G15" s="121">
        <f>E15*F15</f>
        <v>4500</v>
      </c>
      <c r="H15" s="75"/>
      <c r="I15" s="75"/>
    </row>
    <row r="16" spans="1:9" s="63" customFormat="1" ht="20" customHeight="1" x14ac:dyDescent="0.2">
      <c r="A16" s="32">
        <v>10</v>
      </c>
      <c r="B16" s="82" t="s">
        <v>81</v>
      </c>
      <c r="C16" s="32" t="s">
        <v>71</v>
      </c>
      <c r="D16" s="32" t="s">
        <v>27</v>
      </c>
      <c r="E16" s="98"/>
      <c r="F16" s="32">
        <v>1</v>
      </c>
      <c r="G16" s="34">
        <f t="shared" si="0"/>
        <v>0</v>
      </c>
      <c r="H16" s="35"/>
      <c r="I16" s="33" t="s">
        <v>94</v>
      </c>
    </row>
    <row r="17" spans="1:9" x14ac:dyDescent="0.2">
      <c r="A17" s="37">
        <v>11</v>
      </c>
      <c r="B17" s="83"/>
      <c r="C17" s="37" t="s">
        <v>72</v>
      </c>
      <c r="D17" s="37" t="s">
        <v>74</v>
      </c>
      <c r="E17" s="99"/>
      <c r="F17" s="37">
        <v>1</v>
      </c>
      <c r="G17" s="39">
        <f t="shared" si="0"/>
        <v>0</v>
      </c>
      <c r="H17" s="70"/>
      <c r="I17" s="38"/>
    </row>
    <row r="18" spans="1:9" x14ac:dyDescent="0.2">
      <c r="A18" s="37">
        <v>12</v>
      </c>
      <c r="B18" s="83"/>
      <c r="C18" s="37" t="s">
        <v>73</v>
      </c>
      <c r="D18" s="37" t="s">
        <v>74</v>
      </c>
      <c r="E18" s="99"/>
      <c r="F18" s="37">
        <v>1</v>
      </c>
      <c r="G18" s="39">
        <f t="shared" si="0"/>
        <v>0</v>
      </c>
      <c r="H18" s="70"/>
      <c r="I18" s="37" t="s">
        <v>95</v>
      </c>
    </row>
    <row r="19" spans="1:9" x14ac:dyDescent="0.2">
      <c r="A19" s="41">
        <v>13</v>
      </c>
      <c r="B19" s="84"/>
      <c r="C19" s="41" t="s">
        <v>75</v>
      </c>
      <c r="D19" s="41" t="s">
        <v>21</v>
      </c>
      <c r="E19" s="100"/>
      <c r="F19" s="41">
        <v>1</v>
      </c>
      <c r="G19" s="43">
        <f t="shared" si="0"/>
        <v>0</v>
      </c>
      <c r="H19" s="71"/>
      <c r="I19" s="104" t="s">
        <v>98</v>
      </c>
    </row>
    <row r="20" spans="1:9" x14ac:dyDescent="0.2">
      <c r="A20" s="60">
        <v>14</v>
      </c>
      <c r="B20" s="79" t="s">
        <v>82</v>
      </c>
      <c r="C20" s="60" t="s">
        <v>77</v>
      </c>
      <c r="D20" s="60" t="s">
        <v>27</v>
      </c>
      <c r="E20" s="101"/>
      <c r="F20" s="60">
        <v>1</v>
      </c>
      <c r="G20" s="61">
        <f t="shared" ref="G20:G28" si="1">E20*F20</f>
        <v>0</v>
      </c>
      <c r="H20" s="62"/>
      <c r="I20" s="62" t="s">
        <v>101</v>
      </c>
    </row>
    <row r="21" spans="1:9" x14ac:dyDescent="0.2">
      <c r="A21" s="53">
        <v>15</v>
      </c>
      <c r="B21" s="80"/>
      <c r="C21" s="53" t="s">
        <v>76</v>
      </c>
      <c r="D21" s="53" t="s">
        <v>74</v>
      </c>
      <c r="E21" s="102"/>
      <c r="F21" s="53">
        <v>1</v>
      </c>
      <c r="G21" s="54">
        <f t="shared" si="1"/>
        <v>0</v>
      </c>
      <c r="H21" s="65"/>
      <c r="I21" s="107" t="s">
        <v>102</v>
      </c>
    </row>
    <row r="22" spans="1:9" x14ac:dyDescent="0.2">
      <c r="A22" s="53">
        <v>16</v>
      </c>
      <c r="B22" s="80"/>
      <c r="C22" s="53" t="s">
        <v>78</v>
      </c>
      <c r="D22" s="53" t="s">
        <v>74</v>
      </c>
      <c r="E22" s="102"/>
      <c r="F22" s="53">
        <v>1</v>
      </c>
      <c r="G22" s="54">
        <f t="shared" si="1"/>
        <v>0</v>
      </c>
      <c r="H22" s="65"/>
      <c r="I22" s="65"/>
    </row>
    <row r="23" spans="1:9" x14ac:dyDescent="0.2">
      <c r="A23" s="56">
        <v>17</v>
      </c>
      <c r="B23" s="81"/>
      <c r="C23" s="56" t="s">
        <v>75</v>
      </c>
      <c r="D23" s="56" t="s">
        <v>21</v>
      </c>
      <c r="E23" s="103"/>
      <c r="F23" s="16">
        <v>1</v>
      </c>
      <c r="G23" s="57">
        <f t="shared" si="1"/>
        <v>0</v>
      </c>
      <c r="H23" s="67"/>
      <c r="I23" s="67"/>
    </row>
    <row r="24" spans="1:9" x14ac:dyDescent="0.2">
      <c r="A24" s="32">
        <v>18</v>
      </c>
      <c r="B24" s="82" t="s">
        <v>79</v>
      </c>
      <c r="C24" s="32" t="s">
        <v>86</v>
      </c>
      <c r="D24" s="32" t="s">
        <v>27</v>
      </c>
      <c r="E24" s="98"/>
      <c r="F24" s="32">
        <v>1</v>
      </c>
      <c r="G24" s="34">
        <f t="shared" si="1"/>
        <v>0</v>
      </c>
      <c r="H24" s="35"/>
      <c r="I24" s="88" t="s">
        <v>87</v>
      </c>
    </row>
    <row r="25" spans="1:9" x14ac:dyDescent="0.2">
      <c r="A25" s="37">
        <v>19</v>
      </c>
      <c r="B25" s="83"/>
      <c r="C25" s="37" t="s">
        <v>89</v>
      </c>
      <c r="D25" s="37" t="s">
        <v>88</v>
      </c>
      <c r="E25" s="99"/>
      <c r="F25" s="37">
        <v>2</v>
      </c>
      <c r="G25" s="39">
        <f t="shared" si="1"/>
        <v>0</v>
      </c>
      <c r="H25" s="40"/>
      <c r="I25" s="89"/>
    </row>
    <row r="26" spans="1:9" x14ac:dyDescent="0.2">
      <c r="A26" s="37">
        <v>20</v>
      </c>
      <c r="B26" s="83"/>
      <c r="C26" s="37" t="s">
        <v>80</v>
      </c>
      <c r="D26" s="37" t="s">
        <v>74</v>
      </c>
      <c r="E26" s="99"/>
      <c r="F26" s="37">
        <v>1</v>
      </c>
      <c r="G26" s="39">
        <f t="shared" si="1"/>
        <v>0</v>
      </c>
      <c r="H26" s="70"/>
      <c r="I26" s="89"/>
    </row>
    <row r="27" spans="1:9" x14ac:dyDescent="0.2">
      <c r="A27" s="37">
        <v>21</v>
      </c>
      <c r="B27" s="83"/>
      <c r="C27" s="37" t="s">
        <v>85</v>
      </c>
      <c r="D27" s="37" t="s">
        <v>74</v>
      </c>
      <c r="E27" s="99"/>
      <c r="F27" s="37">
        <v>1</v>
      </c>
      <c r="G27" s="39">
        <f t="shared" si="1"/>
        <v>0</v>
      </c>
      <c r="H27" s="70"/>
      <c r="I27" s="89"/>
    </row>
    <row r="28" spans="1:9" x14ac:dyDescent="0.2">
      <c r="A28" s="41">
        <v>22</v>
      </c>
      <c r="B28" s="84"/>
      <c r="C28" s="41" t="s">
        <v>75</v>
      </c>
      <c r="D28" s="41" t="s">
        <v>21</v>
      </c>
      <c r="E28" s="100"/>
      <c r="F28" s="41">
        <v>1</v>
      </c>
      <c r="G28" s="43">
        <f t="shared" si="1"/>
        <v>0</v>
      </c>
      <c r="H28" s="71"/>
      <c r="I28" s="90"/>
    </row>
    <row r="29" spans="1:9" x14ac:dyDescent="0.2">
      <c r="A29" s="108" t="s">
        <v>91</v>
      </c>
      <c r="B29" s="109"/>
      <c r="C29" s="109"/>
      <c r="D29" s="110"/>
      <c r="E29" s="111"/>
      <c r="F29" s="112"/>
      <c r="G29" s="119">
        <f>SUM(G16:G28)</f>
        <v>0</v>
      </c>
      <c r="H29" s="48"/>
      <c r="I29" s="48"/>
    </row>
    <row r="30" spans="1:9" x14ac:dyDescent="0.2">
      <c r="A30" s="113" t="s">
        <v>92</v>
      </c>
      <c r="B30" s="114"/>
      <c r="C30" s="114"/>
      <c r="D30" s="115"/>
      <c r="E30" s="116"/>
      <c r="F30" s="117"/>
      <c r="G30" s="120">
        <f>G15+G29</f>
        <v>4500</v>
      </c>
      <c r="H30" s="118"/>
      <c r="I30" s="118"/>
    </row>
  </sheetData>
  <mergeCells count="19">
    <mergeCell ref="A29:D29"/>
    <mergeCell ref="A30:D30"/>
    <mergeCell ref="I16:I17"/>
    <mergeCell ref="I10:I11"/>
    <mergeCell ref="B24:B28"/>
    <mergeCell ref="I24:I28"/>
    <mergeCell ref="A15:D15"/>
    <mergeCell ref="B7:B9"/>
    <mergeCell ref="B10:B14"/>
    <mergeCell ref="B16:B19"/>
    <mergeCell ref="B20:B23"/>
    <mergeCell ref="A1:I3"/>
    <mergeCell ref="A4:I4"/>
    <mergeCell ref="A5:A6"/>
    <mergeCell ref="B5:B6"/>
    <mergeCell ref="C5:C6"/>
    <mergeCell ref="D5:G5"/>
    <mergeCell ref="H5:H6"/>
    <mergeCell ref="I5:I6"/>
  </mergeCells>
  <hyperlinks>
    <hyperlink ref="I19" r:id="rId1" display="https://www.lilybridal.vn/bosuutap/vest-cuoi/hinh-anh-thuc-te-khach-thue-vest-chu-re/" xr:uid="{21B60D44-05C1-CD48-B487-0C66B7709820}"/>
    <hyperlink ref="I8" r:id="rId2" display="https://www.lilybridal.vn/bosuutap/bo-suu-tap-chup-anh-cuoi-studio/" xr:uid="{E9BFAA8F-C317-0A49-986F-C110C3594B84}"/>
    <hyperlink ref="I12" r:id="rId3" xr:uid="{03AE6A86-145D-B849-B319-186E9E576C64}"/>
    <hyperlink ref="I21" r:id="rId4" xr:uid="{D30BB98D-4CAE-4641-9B12-330E2BDC3F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18A8A-A8E9-3044-8975-59C4417F4FCE}">
  <dimension ref="A1:I14"/>
  <sheetViews>
    <sheetView workbookViewId="0">
      <selection activeCell="E22" sqref="E22"/>
    </sheetView>
  </sheetViews>
  <sheetFormatPr baseColWidth="10" defaultRowHeight="16" x14ac:dyDescent="0.2"/>
  <cols>
    <col min="1" max="1" width="7.6640625" customWidth="1"/>
    <col min="2" max="2" width="18" customWidth="1"/>
    <col min="3" max="3" width="24.33203125" customWidth="1"/>
    <col min="5" max="5" width="13.1640625" customWidth="1"/>
    <col min="7" max="7" width="16.33203125" customWidth="1"/>
    <col min="9" max="9" width="76.33203125" customWidth="1"/>
  </cols>
  <sheetData>
    <row r="1" spans="1:9" x14ac:dyDescent="0.2">
      <c r="A1" s="29" t="s">
        <v>61</v>
      </c>
      <c r="B1" s="29"/>
      <c r="C1" s="30"/>
      <c r="D1" s="30"/>
      <c r="E1" s="30"/>
      <c r="F1" s="30"/>
      <c r="G1" s="30"/>
      <c r="H1" s="30"/>
      <c r="I1" s="30"/>
    </row>
    <row r="2" spans="1:9" x14ac:dyDescent="0.2">
      <c r="A2" s="30"/>
      <c r="B2" s="30"/>
      <c r="C2" s="30"/>
      <c r="D2" s="30"/>
      <c r="E2" s="30"/>
      <c r="F2" s="30"/>
      <c r="G2" s="30"/>
      <c r="H2" s="30"/>
      <c r="I2" s="30"/>
    </row>
    <row r="3" spans="1:9" x14ac:dyDescent="0.2">
      <c r="A3" s="30"/>
      <c r="B3" s="30"/>
      <c r="C3" s="30"/>
      <c r="D3" s="30"/>
      <c r="E3" s="30"/>
      <c r="F3" s="30"/>
      <c r="G3" s="30"/>
      <c r="H3" s="30"/>
      <c r="I3" s="30"/>
    </row>
    <row r="4" spans="1:9" ht="22" customHeight="1" x14ac:dyDescent="0.2">
      <c r="A4" s="31" t="s">
        <v>44</v>
      </c>
      <c r="B4" s="31"/>
      <c r="C4" s="31"/>
      <c r="D4" s="31"/>
      <c r="E4" s="31"/>
      <c r="F4" s="31"/>
      <c r="G4" s="31"/>
      <c r="H4" s="31"/>
      <c r="I4" s="31"/>
    </row>
    <row r="5" spans="1:9" ht="40" customHeight="1" x14ac:dyDescent="0.2">
      <c r="A5" s="49" t="s">
        <v>0</v>
      </c>
      <c r="B5" s="49" t="s">
        <v>32</v>
      </c>
      <c r="C5" s="49" t="s">
        <v>1</v>
      </c>
      <c r="D5" s="49" t="s">
        <v>93</v>
      </c>
      <c r="E5" s="49"/>
      <c r="F5" s="49"/>
      <c r="G5" s="49"/>
      <c r="H5" s="49" t="s">
        <v>3</v>
      </c>
      <c r="I5" s="49" t="s">
        <v>4</v>
      </c>
    </row>
    <row r="6" spans="1:9" ht="21" customHeight="1" x14ac:dyDescent="0.2">
      <c r="A6" s="49"/>
      <c r="B6" s="49"/>
      <c r="C6" s="49"/>
      <c r="D6" s="50" t="s">
        <v>5</v>
      </c>
      <c r="E6" s="51" t="s">
        <v>6</v>
      </c>
      <c r="F6" s="50" t="s">
        <v>7</v>
      </c>
      <c r="G6" s="50" t="s">
        <v>11</v>
      </c>
      <c r="H6" s="49"/>
      <c r="I6" s="49"/>
    </row>
    <row r="7" spans="1:9" ht="19" customHeight="1" x14ac:dyDescent="0.2">
      <c r="A7" s="32">
        <v>1</v>
      </c>
      <c r="B7" s="76" t="s">
        <v>107</v>
      </c>
      <c r="C7" s="32" t="s">
        <v>106</v>
      </c>
      <c r="D7" s="32"/>
      <c r="E7" s="91"/>
      <c r="F7" s="32">
        <v>1</v>
      </c>
      <c r="G7" s="34">
        <f>E7*F7</f>
        <v>0</v>
      </c>
      <c r="H7" s="35"/>
      <c r="I7" s="36" t="s">
        <v>108</v>
      </c>
    </row>
    <row r="8" spans="1:9" x14ac:dyDescent="0.2">
      <c r="A8" s="37">
        <v>2</v>
      </c>
      <c r="B8" s="77"/>
      <c r="C8" s="37" t="s">
        <v>105</v>
      </c>
      <c r="D8" s="37"/>
      <c r="E8" s="92"/>
      <c r="F8" s="37">
        <v>1</v>
      </c>
      <c r="G8" s="39">
        <f t="shared" ref="G8" si="0">E8*F8</f>
        <v>0</v>
      </c>
      <c r="H8" s="40"/>
      <c r="I8" s="122" t="s">
        <v>109</v>
      </c>
    </row>
    <row r="9" spans="1:9" x14ac:dyDescent="0.2">
      <c r="A9" s="37">
        <v>3</v>
      </c>
      <c r="B9" s="77"/>
      <c r="C9" s="37" t="s">
        <v>104</v>
      </c>
      <c r="D9" s="37"/>
      <c r="E9" s="92"/>
      <c r="F9" s="37">
        <v>1</v>
      </c>
      <c r="G9" s="39">
        <f t="shared" ref="G9:G10" si="1">E9*F9</f>
        <v>0</v>
      </c>
      <c r="H9" s="40"/>
      <c r="I9" s="122"/>
    </row>
    <row r="10" spans="1:9" ht="34" customHeight="1" x14ac:dyDescent="0.2">
      <c r="A10" s="37">
        <v>4</v>
      </c>
      <c r="B10" s="77"/>
      <c r="C10" s="37" t="s">
        <v>103</v>
      </c>
      <c r="D10" s="37"/>
      <c r="E10" s="92"/>
      <c r="F10" s="37">
        <v>1</v>
      </c>
      <c r="G10" s="39">
        <f t="shared" si="1"/>
        <v>0</v>
      </c>
      <c r="H10" s="40"/>
      <c r="I10" s="122"/>
    </row>
    <row r="11" spans="1:9" x14ac:dyDescent="0.2">
      <c r="A11" s="113" t="s">
        <v>110</v>
      </c>
      <c r="B11" s="114"/>
      <c r="C11" s="114"/>
      <c r="D11" s="114"/>
      <c r="E11" s="114"/>
      <c r="F11" s="124"/>
      <c r="G11" s="123">
        <f>SUM(G7:G10)</f>
        <v>0</v>
      </c>
      <c r="H11" s="118"/>
      <c r="I11" s="118"/>
    </row>
    <row r="13" spans="1:9" x14ac:dyDescent="0.2">
      <c r="I13" s="126" t="s">
        <v>113</v>
      </c>
    </row>
    <row r="14" spans="1:9" x14ac:dyDescent="0.2">
      <c r="I14" s="125" t="s">
        <v>112</v>
      </c>
    </row>
  </sheetData>
  <mergeCells count="11">
    <mergeCell ref="A11:F11"/>
    <mergeCell ref="B7:B10"/>
    <mergeCell ref="I8:I10"/>
    <mergeCell ref="A1:I3"/>
    <mergeCell ref="A4:I4"/>
    <mergeCell ref="A5:A6"/>
    <mergeCell ref="B5:B6"/>
    <mergeCell ref="C5:C6"/>
    <mergeCell ref="D5:G5"/>
    <mergeCell ref="H5:H6"/>
    <mergeCell ref="I5:I6"/>
  </mergeCells>
  <hyperlinks>
    <hyperlink ref="I14" r:id="rId1" xr:uid="{387FC598-3781-E14F-AC04-0A71BEB988D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1730-C54F-DD42-9E8F-DF15916483C7}">
  <dimension ref="A1:J21"/>
  <sheetViews>
    <sheetView workbookViewId="0">
      <selection activeCell="H22" sqref="H22"/>
    </sheetView>
  </sheetViews>
  <sheetFormatPr baseColWidth="10" defaultRowHeight="16" x14ac:dyDescent="0.2"/>
  <cols>
    <col min="3" max="3" width="43.33203125" customWidth="1"/>
    <col min="4" max="4" width="21.5" customWidth="1"/>
    <col min="5" max="5" width="21.6640625" customWidth="1"/>
    <col min="8" max="8" width="15.33203125" customWidth="1"/>
    <col min="9" max="9" width="17.6640625" customWidth="1"/>
    <col min="10" max="10" width="21.6640625" customWidth="1"/>
  </cols>
  <sheetData>
    <row r="1" spans="1:10" x14ac:dyDescent="0.2">
      <c r="A1" s="161" t="s">
        <v>162</v>
      </c>
      <c r="B1" s="161"/>
      <c r="C1" s="161"/>
      <c r="D1" s="161"/>
      <c r="E1" s="161"/>
    </row>
    <row r="2" spans="1:10" x14ac:dyDescent="0.2">
      <c r="A2" s="161"/>
      <c r="B2" s="161"/>
      <c r="C2" s="161"/>
      <c r="D2" s="161"/>
      <c r="E2" s="161"/>
    </row>
    <row r="3" spans="1:10" x14ac:dyDescent="0.2">
      <c r="A3" s="161"/>
      <c r="B3" s="161"/>
      <c r="C3" s="161"/>
      <c r="D3" s="161"/>
      <c r="E3" s="161"/>
    </row>
    <row r="4" spans="1:10" x14ac:dyDescent="0.2">
      <c r="A4" s="137" t="s">
        <v>32</v>
      </c>
      <c r="B4" s="137"/>
      <c r="C4" s="142" t="s">
        <v>128</v>
      </c>
      <c r="D4" s="142" t="s">
        <v>4</v>
      </c>
      <c r="E4" s="142" t="s">
        <v>161</v>
      </c>
      <c r="H4" s="138" t="s">
        <v>133</v>
      </c>
      <c r="I4" s="138"/>
      <c r="J4" s="138"/>
    </row>
    <row r="5" spans="1:10" x14ac:dyDescent="0.2">
      <c r="A5" s="137"/>
      <c r="B5" s="137"/>
      <c r="C5" s="143"/>
      <c r="D5" s="143"/>
      <c r="E5" s="143"/>
      <c r="H5" s="138"/>
      <c r="I5" s="138"/>
      <c r="J5" s="138"/>
    </row>
    <row r="6" spans="1:10" x14ac:dyDescent="0.2">
      <c r="A6" s="151" t="s">
        <v>124</v>
      </c>
      <c r="B6" s="152"/>
      <c r="C6" s="153" t="s">
        <v>129</v>
      </c>
      <c r="D6" s="76" t="s">
        <v>163</v>
      </c>
      <c r="E6" s="33"/>
      <c r="H6" s="11"/>
      <c r="I6" s="10" t="s">
        <v>81</v>
      </c>
      <c r="J6" s="139" t="s">
        <v>82</v>
      </c>
    </row>
    <row r="7" spans="1:10" x14ac:dyDescent="0.2">
      <c r="A7" s="154" t="s">
        <v>125</v>
      </c>
      <c r="B7" s="155"/>
      <c r="C7" s="156" t="s">
        <v>130</v>
      </c>
      <c r="D7" s="77"/>
      <c r="E7" s="38"/>
      <c r="H7" s="132" t="s">
        <v>134</v>
      </c>
      <c r="I7" s="37" t="s">
        <v>138</v>
      </c>
      <c r="J7" s="40" t="s">
        <v>139</v>
      </c>
    </row>
    <row r="8" spans="1:10" x14ac:dyDescent="0.2">
      <c r="A8" s="154" t="s">
        <v>126</v>
      </c>
      <c r="B8" s="155"/>
      <c r="C8" s="157">
        <v>0.33333333333333331</v>
      </c>
      <c r="D8" s="77"/>
      <c r="E8" s="38"/>
      <c r="H8" s="140" t="s">
        <v>136</v>
      </c>
      <c r="I8" s="15" t="s">
        <v>140</v>
      </c>
      <c r="J8" s="7" t="s">
        <v>141</v>
      </c>
    </row>
    <row r="9" spans="1:10" x14ac:dyDescent="0.2">
      <c r="A9" s="154" t="s">
        <v>127</v>
      </c>
      <c r="B9" s="155"/>
      <c r="C9" s="157">
        <v>0.70833333333333337</v>
      </c>
      <c r="D9" s="78"/>
      <c r="E9" s="42"/>
      <c r="H9" s="133" t="s">
        <v>135</v>
      </c>
      <c r="I9" s="37" t="s">
        <v>142</v>
      </c>
      <c r="J9" s="40" t="s">
        <v>143</v>
      </c>
    </row>
    <row r="10" spans="1:10" x14ac:dyDescent="0.2">
      <c r="A10" s="130" t="s">
        <v>131</v>
      </c>
      <c r="B10" s="146"/>
      <c r="C10" s="14"/>
      <c r="D10" s="14" t="s">
        <v>138</v>
      </c>
      <c r="E10" s="13"/>
      <c r="H10" s="141" t="s">
        <v>137</v>
      </c>
      <c r="I10" s="16" t="s">
        <v>144</v>
      </c>
      <c r="J10" s="9" t="s">
        <v>145</v>
      </c>
    </row>
    <row r="11" spans="1:10" x14ac:dyDescent="0.2">
      <c r="A11" s="3" t="s">
        <v>146</v>
      </c>
      <c r="B11" s="4"/>
      <c r="C11" s="15"/>
      <c r="D11" s="15" t="s">
        <v>168</v>
      </c>
      <c r="E11" s="7"/>
      <c r="H11" s="5"/>
      <c r="I11" s="6"/>
      <c r="J11" s="6"/>
    </row>
    <row r="12" spans="1:10" x14ac:dyDescent="0.2">
      <c r="A12" s="8" t="s">
        <v>147</v>
      </c>
      <c r="B12" s="147"/>
      <c r="C12" s="16"/>
      <c r="D12" s="16" t="s">
        <v>168</v>
      </c>
      <c r="E12" s="9"/>
      <c r="H12" s="138" t="s">
        <v>148</v>
      </c>
      <c r="I12" s="138"/>
      <c r="J12" s="138"/>
    </row>
    <row r="13" spans="1:10" x14ac:dyDescent="0.2">
      <c r="A13" s="154" t="s">
        <v>132</v>
      </c>
      <c r="B13" s="155"/>
      <c r="C13" s="37"/>
      <c r="D13" s="37" t="s">
        <v>139</v>
      </c>
      <c r="E13" s="40"/>
      <c r="H13" s="138"/>
      <c r="I13" s="138"/>
      <c r="J13" s="138"/>
    </row>
    <row r="14" spans="1:10" x14ac:dyDescent="0.2">
      <c r="A14" s="154" t="s">
        <v>159</v>
      </c>
      <c r="B14" s="155"/>
      <c r="C14" s="37"/>
      <c r="D14" s="37" t="s">
        <v>168</v>
      </c>
      <c r="E14" s="40"/>
      <c r="H14" s="21"/>
      <c r="I14" s="10" t="s">
        <v>149</v>
      </c>
      <c r="J14" s="139" t="s">
        <v>150</v>
      </c>
    </row>
    <row r="15" spans="1:10" x14ac:dyDescent="0.2">
      <c r="A15" s="158" t="s">
        <v>160</v>
      </c>
      <c r="B15" s="159"/>
      <c r="C15" s="41"/>
      <c r="D15" s="41" t="s">
        <v>168</v>
      </c>
      <c r="E15" s="44"/>
      <c r="H15" s="160" t="s">
        <v>167</v>
      </c>
      <c r="I15" s="55" t="s">
        <v>168</v>
      </c>
      <c r="J15" s="55" t="s">
        <v>168</v>
      </c>
    </row>
    <row r="16" spans="1:10" x14ac:dyDescent="0.2">
      <c r="A16" s="130" t="s">
        <v>124</v>
      </c>
      <c r="B16" s="146"/>
      <c r="C16" s="144" t="s">
        <v>129</v>
      </c>
      <c r="D16" s="128" t="s">
        <v>164</v>
      </c>
      <c r="E16" s="18"/>
      <c r="H16" s="133" t="s">
        <v>151</v>
      </c>
      <c r="I16" s="37" t="s">
        <v>154</v>
      </c>
      <c r="J16" s="40" t="s">
        <v>155</v>
      </c>
    </row>
    <row r="17" spans="1:10" x14ac:dyDescent="0.2">
      <c r="A17" s="3" t="s">
        <v>125</v>
      </c>
      <c r="B17" s="4"/>
      <c r="C17" s="145" t="s">
        <v>130</v>
      </c>
      <c r="D17" s="149"/>
      <c r="E17" s="19"/>
      <c r="H17" s="140" t="s">
        <v>152</v>
      </c>
      <c r="I17" s="15" t="s">
        <v>155</v>
      </c>
      <c r="J17" s="7" t="s">
        <v>156</v>
      </c>
    </row>
    <row r="18" spans="1:10" x14ac:dyDescent="0.2">
      <c r="A18" s="3" t="s">
        <v>165</v>
      </c>
      <c r="B18" s="4"/>
      <c r="C18" s="148">
        <v>0.33333333333333331</v>
      </c>
      <c r="D18" s="149"/>
      <c r="E18" s="19"/>
      <c r="H18" s="127" t="s">
        <v>153</v>
      </c>
      <c r="I18" s="41" t="s">
        <v>157</v>
      </c>
      <c r="J18" s="44" t="s">
        <v>158</v>
      </c>
    </row>
    <row r="19" spans="1:10" x14ac:dyDescent="0.2">
      <c r="A19" s="8" t="s">
        <v>166</v>
      </c>
      <c r="B19" s="147"/>
      <c r="C19" s="150">
        <v>0.70833333333333337</v>
      </c>
      <c r="D19" s="129"/>
      <c r="E19" s="20"/>
    </row>
    <row r="21" spans="1:10" x14ac:dyDescent="0.2">
      <c r="H21" s="162" t="s">
        <v>169</v>
      </c>
    </row>
  </sheetData>
  <mergeCells count="25">
    <mergeCell ref="D6:D9"/>
    <mergeCell ref="E6:E9"/>
    <mergeCell ref="D16:D19"/>
    <mergeCell ref="E16:E19"/>
    <mergeCell ref="A17:B17"/>
    <mergeCell ref="A18:B18"/>
    <mergeCell ref="A19:B19"/>
    <mergeCell ref="H4:J5"/>
    <mergeCell ref="C4:C5"/>
    <mergeCell ref="D4:D5"/>
    <mergeCell ref="A11:B11"/>
    <mergeCell ref="A12:B12"/>
    <mergeCell ref="H12:J13"/>
    <mergeCell ref="E4:E5"/>
    <mergeCell ref="A1:E3"/>
    <mergeCell ref="A14:B14"/>
    <mergeCell ref="A15:B15"/>
    <mergeCell ref="A16:B16"/>
    <mergeCell ref="A4:B5"/>
    <mergeCell ref="A6:B6"/>
    <mergeCell ref="A7:B7"/>
    <mergeCell ref="A8:B8"/>
    <mergeCell ref="A9:B9"/>
    <mergeCell ref="A10:B10"/>
    <mergeCell ref="A13:B13"/>
  </mergeCells>
  <phoneticPr fontId="10" type="noConversion"/>
  <dataValidations count="4">
    <dataValidation type="list" allowBlank="1" showInputMessage="1" showErrorMessage="1" sqref="D10" xr:uid="{351E407C-FD75-954C-A623-6735C7ED3CAD}">
      <formula1>$I$7:$I$10</formula1>
    </dataValidation>
    <dataValidation type="list" allowBlank="1" showInputMessage="1" showErrorMessage="1" sqref="D13" xr:uid="{FD6E36D3-F423-294E-8D3F-CE1FBE679493}">
      <formula1>$J$7:$J$10</formula1>
    </dataValidation>
    <dataValidation type="list" allowBlank="1" showInputMessage="1" showErrorMessage="1" sqref="D11 D14" xr:uid="{9BCE7D69-5302-964A-95B8-C9D2CE5F4DA5}">
      <formula1>$I$15:$I$18</formula1>
    </dataValidation>
    <dataValidation type="list" allowBlank="1" showInputMessage="1" showErrorMessage="1" sqref="D15 D12" xr:uid="{EC492873-071A-3E43-A9E7-9E9D97643D9E}">
      <formula1>$J$15:$J$18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Tổng chi phí nhà Trai</vt:lpstr>
      <vt:lpstr>Tổng chi phí nhà Gái</vt:lpstr>
      <vt:lpstr>Chi phí chụp hình Album cưới</vt:lpstr>
      <vt:lpstr>Chi phí chụp ngày cưới nhà Trai</vt:lpstr>
      <vt:lpstr>Ghi Chú Thiệp Cưới</vt:lpstr>
      <vt:lpstr>CHÚ_RỂ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2023-07-08T09:34:59Z</dcterms:created>
  <dcterms:modified xsi:type="dcterms:W3CDTF">2023-07-08T13:52:30Z</dcterms:modified>
</cp:coreProperties>
</file>